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Price Schedule" sheetId="1" r:id="rId1"/>
    <sheet name="Technical Specification" sheetId="2" r:id="rId2"/>
  </sheets>
  <definedNames/>
  <calcPr fullCalcOnLoad="1"/>
</workbook>
</file>

<file path=xl/sharedStrings.xml><?xml version="1.0" encoding="utf-8"?>
<sst xmlns="http://schemas.openxmlformats.org/spreadsheetml/2006/main" count="122" uniqueCount="53">
  <si>
    <t>PRICE SCHEDULE</t>
  </si>
  <si>
    <r>
      <rPr>
        <sz val="10"/>
        <color indexed="10"/>
        <rFont val="Arial Narrow"/>
        <family val="2"/>
      </rPr>
      <t>PROJECT TITLE: ACQUISITION OF GALENICALS (3</t>
    </r>
    <r>
      <rPr>
        <vertAlign val="superscript"/>
        <sz val="10"/>
        <color indexed="10"/>
        <rFont val="Arial Narrow"/>
        <family val="2"/>
      </rPr>
      <t>rd</t>
    </r>
    <r>
      <rPr>
        <sz val="10"/>
        <color indexed="10"/>
        <rFont val="Arial Narrow"/>
        <family val="2"/>
      </rPr>
      <t xml:space="preserve"> &amp; 4</t>
    </r>
    <r>
      <rPr>
        <vertAlign val="superscript"/>
        <sz val="10"/>
        <color indexed="10"/>
        <rFont val="Arial Narrow"/>
        <family val="2"/>
      </rPr>
      <t>th</t>
    </r>
    <r>
      <rPr>
        <sz val="10"/>
        <color indexed="10"/>
        <rFont val="Arial Narrow"/>
        <family val="2"/>
      </rPr>
      <t xml:space="preserve"> Qtr)</t>
    </r>
  </si>
  <si>
    <t>PROJECT NUMBER. : 19-077</t>
  </si>
  <si>
    <t>Item No.</t>
  </si>
  <si>
    <t>QTY</t>
  </si>
  <si>
    <t>Unit of Issue</t>
  </si>
  <si>
    <t>Description</t>
  </si>
  <si>
    <t>Unit Cost</t>
  </si>
  <si>
    <t>ABC Itemized Ceiling Price</t>
  </si>
  <si>
    <t>Brand</t>
  </si>
  <si>
    <t>Bid Unit Price</t>
  </si>
  <si>
    <t>Item Bid Price</t>
  </si>
  <si>
    <r>
      <rPr>
        <b/>
        <u val="single"/>
        <sz val="10"/>
        <rFont val="Arial narrow"/>
        <family val="2"/>
      </rPr>
      <t>GALENICALS (3</t>
    </r>
    <r>
      <rPr>
        <b/>
        <u val="single"/>
        <vertAlign val="superscript"/>
        <sz val="10"/>
        <rFont val="Arial narrow"/>
        <family val="2"/>
      </rPr>
      <t>rd</t>
    </r>
    <r>
      <rPr>
        <b/>
        <u val="single"/>
        <sz val="10"/>
        <rFont val="Arial narrow"/>
        <family val="2"/>
      </rPr>
      <t xml:space="preserve"> &amp; 4</t>
    </r>
    <r>
      <rPr>
        <b/>
        <u val="single"/>
        <vertAlign val="superscript"/>
        <sz val="10"/>
        <rFont val="Arial narrow"/>
        <family val="2"/>
      </rPr>
      <t>th</t>
    </r>
    <r>
      <rPr>
        <b/>
        <u val="single"/>
        <sz val="10"/>
        <rFont val="Arial narrow"/>
        <family val="2"/>
      </rPr>
      <t xml:space="preserve"> Qtr)</t>
    </r>
  </si>
  <si>
    <t>gal.</t>
  </si>
  <si>
    <t>Povidone Iodine 7.5% solution skin cleaner antiseptic</t>
  </si>
  <si>
    <t>Detergent Disinfectant Pre soaking enzymatic solution</t>
  </si>
  <si>
    <t>O benzyl cholorophenol Disinfectant cleanser</t>
  </si>
  <si>
    <t>Disinfectant bleach sodium hydrochlorite</t>
  </si>
  <si>
    <t>bot.</t>
  </si>
  <si>
    <t>Acetic Acid Solution 1L</t>
  </si>
  <si>
    <t>Buffered formalin (neutral) 10%</t>
  </si>
  <si>
    <t>Hand soap 5L bacteriostatic, hexachorophene free non-coorosive phophorous bearing compounds contains biodegradable surfactants mild and liquid</t>
  </si>
  <si>
    <t>Liquid Dishwashing soap 900 ml</t>
  </si>
  <si>
    <t xml:space="preserve">Isopropyl Alcohol 70%  Disinfectant 500 ml </t>
  </si>
  <si>
    <t xml:space="preserve">Isopropyl Alcohol 70% Disinfectant </t>
  </si>
  <si>
    <t>Irrigating solution 0.9%  1L</t>
  </si>
  <si>
    <t>Hydrogen Peroxide 3% solution (10vol.) 120 ml</t>
  </si>
  <si>
    <t>Hydrogen Peroxide 3% solution (10vol.) 1 L</t>
  </si>
  <si>
    <t>Ethyl alcohol 70% hand and skin disinfectant</t>
  </si>
  <si>
    <t>Ethyl Alcohol 70% scented 500 ml</t>
  </si>
  <si>
    <t xml:space="preserve">Ethyl Alcohol 70% 500 ml hand and skin disinfectant </t>
  </si>
  <si>
    <t>jar</t>
  </si>
  <si>
    <t>Silver sulfadiazine 1% cream 500 gm</t>
  </si>
  <si>
    <t>Activated glutaraldehyde solution 2%</t>
  </si>
  <si>
    <t>High level disinfectant cold sterilant clear green solution  2% NG &amp; 2% ECS compounds</t>
  </si>
  <si>
    <t>Povidone Iodine 10% gal. Antiseptic/disinfectant</t>
  </si>
  <si>
    <t>Povidone Iodine 10% sol. 150 ml</t>
  </si>
  <si>
    <t xml:space="preserve">Crystal SA(sterilizing agent) for 25 cycles compatible with existing plasma sterilizer </t>
  </si>
  <si>
    <t>ABC</t>
  </si>
  <si>
    <t>(Please indicate the brand name)</t>
  </si>
  <si>
    <t>TOTAL BID AMOUNT</t>
  </si>
  <si>
    <t xml:space="preserve">     Total amount in words ___________________________________________________________ Required Delivery Schedule _________________ Enclosed herewith is the required Bid Security in the amount of _____________________________ (P______________), in the form of _________ pursuant to the conditions of instructions to bidders.</t>
  </si>
  <si>
    <t xml:space="preserve">      In case of award, I/we shall deliver the above-mentioned commodities within the delivery date/schedule as specified in the same invitation or relevant Supplemental/Bid Bulletin (s) issued by the QCGH-BAC-GOODS for the purpose.</t>
  </si>
  <si>
    <t>Signature of Bidder/Proprietor over Printed Name</t>
  </si>
  <si>
    <t>Name of Company &amp; TIN</t>
  </si>
  <si>
    <t>Complete Address</t>
  </si>
  <si>
    <t>E-mail Address &amp; Tel. No(s)</t>
  </si>
  <si>
    <t>COMPLIANCE TO TECHNICAL SPECIFICATION</t>
  </si>
  <si>
    <t>PROJECT TITLE: ACQUISITION OF GALENICALS (1ST &amp; 2ND QTR)</t>
  </si>
  <si>
    <t>PROJECT NUMBER. : 19-049</t>
  </si>
  <si>
    <t>COMPLY</t>
  </si>
  <si>
    <t>NOT COMPLY</t>
  </si>
  <si>
    <t>Enzymatic Washing Detergent Liquid Concentrated Automated &amp; manual cleaning of thermostable &amp; Thermolabile instruments including MIS instruments &amp; micro-instruments flexible endoscopes,anaesthetic equipment containers &amp; other medical utensils.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</si>
</sst>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;[Red]#,##0"/>
    <numFmt numFmtId="166" formatCode="#,##0.00;[Red]#,##0.00"/>
  </numFmts>
  <fonts count="56">
    <font>
      <sz val="10"/>
      <name val="Arial"/>
      <family val="2"/>
    </font>
    <font>
      <sz val="10"/>
      <name val="Arial Narrow"/>
      <family val="2"/>
    </font>
    <font>
      <b/>
      <sz val="30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0"/>
      <color indexed="8"/>
      <name val="Arial narrow"/>
      <family val="2"/>
    </font>
    <font>
      <b/>
      <sz val="10"/>
      <color indexed="63"/>
      <name val="Arial NARROW"/>
      <family val="2"/>
    </font>
    <font>
      <b/>
      <sz val="20"/>
      <name val="Arial Narrow"/>
      <family val="2"/>
    </font>
    <font>
      <sz val="10"/>
      <color indexed="63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Border="0" applyProtection="0">
      <alignment/>
    </xf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164" fontId="12" fillId="0" borderId="12" xfId="42" applyNumberFormat="1" applyFont="1" applyFill="1" applyBorder="1" applyAlignment="1" applyProtection="1">
      <alignment horizontal="center" vertical="top"/>
      <protection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164" fontId="13" fillId="0" borderId="13" xfId="42" applyFont="1" applyFill="1" applyBorder="1" applyAlignment="1" applyProtection="1">
      <alignment horizontal="center" vertical="top" wrapText="1"/>
      <protection/>
    </xf>
    <xf numFmtId="4" fontId="8" fillId="0" borderId="13" xfId="0" applyNumberFormat="1" applyFont="1" applyBorder="1" applyAlignment="1">
      <alignment horizontal="right" vertical="top"/>
    </xf>
    <xf numFmtId="164" fontId="13" fillId="0" borderId="13" xfId="42" applyFont="1" applyFill="1" applyBorder="1" applyAlignment="1" applyProtection="1">
      <alignment vertical="top"/>
      <protection/>
    </xf>
    <xf numFmtId="164" fontId="13" fillId="0" borderId="13" xfId="42" applyFont="1" applyFill="1" applyBorder="1" applyAlignment="1" applyProtection="1">
      <alignment horizontal="center" vertical="top"/>
      <protection/>
    </xf>
    <xf numFmtId="0" fontId="8" fillId="0" borderId="13" xfId="0" applyFont="1" applyBorder="1" applyAlignment="1">
      <alignment horizontal="left" vertical="top"/>
    </xf>
    <xf numFmtId="164" fontId="13" fillId="0" borderId="13" xfId="42" applyFont="1" applyFill="1" applyBorder="1" applyAlignment="1" applyProtection="1">
      <alignment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/>
    </xf>
    <xf numFmtId="0" fontId="8" fillId="0" borderId="12" xfId="0" applyFont="1" applyBorder="1" applyAlignment="1">
      <alignment vertical="top"/>
    </xf>
    <xf numFmtId="164" fontId="14" fillId="0" borderId="12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165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vertical="top"/>
    </xf>
    <xf numFmtId="164" fontId="16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7" fillId="0" borderId="12" xfId="44" applyFont="1" applyFill="1" applyBorder="1" applyAlignment="1" applyProtection="1">
      <alignment horizontal="center" vertical="top"/>
      <protection/>
    </xf>
    <xf numFmtId="0" fontId="1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right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.140625" style="1" customWidth="1"/>
    <col min="2" max="2" width="8.28125" style="1" customWidth="1"/>
    <col min="3" max="3" width="11.57421875" style="1" customWidth="1"/>
    <col min="4" max="4" width="35.140625" style="1" customWidth="1"/>
    <col min="5" max="5" width="12.00390625" style="1" customWidth="1"/>
    <col min="6" max="6" width="12.8515625" style="1" customWidth="1"/>
    <col min="7" max="9" width="13.7109375" style="1" customWidth="1"/>
    <col min="10" max="16384" width="9.140625" style="1" customWidth="1"/>
  </cols>
  <sheetData>
    <row r="1" spans="1:9" ht="37.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3" spans="1:4" ht="15">
      <c r="A3" t="s">
        <v>1</v>
      </c>
      <c r="B3" s="2"/>
      <c r="C3" s="2"/>
      <c r="D3" s="2"/>
    </row>
    <row r="4" spans="1:4" ht="12.75">
      <c r="A4" s="3" t="s">
        <v>2</v>
      </c>
      <c r="B4" s="2"/>
      <c r="C4" s="2"/>
      <c r="D4" s="2"/>
    </row>
    <row r="7" spans="1:10" ht="33.75" customHeight="1">
      <c r="A7" s="4" t="s">
        <v>3</v>
      </c>
      <c r="B7" s="4" t="s">
        <v>4</v>
      </c>
      <c r="C7" s="4" t="s">
        <v>5</v>
      </c>
      <c r="D7" s="5" t="s">
        <v>6</v>
      </c>
      <c r="E7" s="6" t="s">
        <v>7</v>
      </c>
      <c r="F7" s="6" t="s">
        <v>8</v>
      </c>
      <c r="G7" s="4" t="s">
        <v>9</v>
      </c>
      <c r="H7" s="4" t="s">
        <v>10</v>
      </c>
      <c r="I7" s="7" t="s">
        <v>11</v>
      </c>
      <c r="J7" s="8"/>
    </row>
    <row r="8" spans="1:9" ht="15.75" customHeight="1">
      <c r="A8" s="9"/>
      <c r="B8" s="10"/>
      <c r="C8" s="10"/>
      <c r="D8" t="s">
        <v>12</v>
      </c>
      <c r="E8" s="11"/>
      <c r="F8" s="11"/>
      <c r="G8" s="12"/>
      <c r="H8" s="13"/>
      <c r="I8" s="13"/>
    </row>
    <row r="9" spans="1:9" ht="29.25" customHeight="1">
      <c r="A9" s="14">
        <f>SUM(A8+1)</f>
        <v>1</v>
      </c>
      <c r="B9" s="15">
        <v>72</v>
      </c>
      <c r="C9" s="16" t="s">
        <v>13</v>
      </c>
      <c r="D9" s="17" t="s">
        <v>14</v>
      </c>
      <c r="E9" s="18">
        <v>1392</v>
      </c>
      <c r="F9" s="19">
        <f aca="true" t="shared" si="0" ref="F9:F30">SUM(E9*B9)</f>
        <v>100224</v>
      </c>
      <c r="G9" s="12"/>
      <c r="H9" s="13"/>
      <c r="I9" s="13"/>
    </row>
    <row r="10" spans="1:9" ht="30.75" customHeight="1">
      <c r="A10" s="14">
        <v>2</v>
      </c>
      <c r="B10" s="15">
        <v>12</v>
      </c>
      <c r="C10" s="16" t="s">
        <v>13</v>
      </c>
      <c r="D10" s="17" t="s">
        <v>15</v>
      </c>
      <c r="E10" s="20">
        <v>7200</v>
      </c>
      <c r="F10" s="19">
        <f t="shared" si="0"/>
        <v>86400</v>
      </c>
      <c r="G10" s="12"/>
      <c r="H10" s="13"/>
      <c r="I10" s="13"/>
    </row>
    <row r="11" spans="1:9" ht="22.5" customHeight="1">
      <c r="A11" s="14">
        <f aca="true" t="shared" si="1" ref="A11:A30">SUM(A10+1)</f>
        <v>3</v>
      </c>
      <c r="B11" s="15">
        <v>15</v>
      </c>
      <c r="C11" s="16" t="s">
        <v>13</v>
      </c>
      <c r="D11" s="17" t="s">
        <v>16</v>
      </c>
      <c r="E11" s="20">
        <v>1550</v>
      </c>
      <c r="F11" s="19">
        <f t="shared" si="0"/>
        <v>23250</v>
      </c>
      <c r="G11" s="12"/>
      <c r="H11" s="13"/>
      <c r="I11" s="13"/>
    </row>
    <row r="12" spans="1:9" ht="19.5" customHeight="1">
      <c r="A12" s="14">
        <f t="shared" si="1"/>
        <v>4</v>
      </c>
      <c r="B12" s="15">
        <v>78</v>
      </c>
      <c r="C12" s="16" t="s">
        <v>13</v>
      </c>
      <c r="D12" s="17" t="s">
        <v>17</v>
      </c>
      <c r="E12" s="20">
        <v>248.4</v>
      </c>
      <c r="F12" s="19">
        <f t="shared" si="0"/>
        <v>19375.2</v>
      </c>
      <c r="G12" s="12"/>
      <c r="H12" s="13"/>
      <c r="I12" s="13"/>
    </row>
    <row r="13" spans="1:9" ht="18.75" customHeight="1">
      <c r="A13" s="14">
        <f t="shared" si="1"/>
        <v>5</v>
      </c>
      <c r="B13" s="15">
        <v>1</v>
      </c>
      <c r="C13" s="21" t="s">
        <v>18</v>
      </c>
      <c r="D13" s="22" t="s">
        <v>19</v>
      </c>
      <c r="E13" s="20">
        <v>300</v>
      </c>
      <c r="F13" s="19">
        <f t="shared" si="0"/>
        <v>300</v>
      </c>
      <c r="G13" s="12"/>
      <c r="H13" s="13"/>
      <c r="I13" s="13"/>
    </row>
    <row r="14" spans="1:9" ht="24" customHeight="1">
      <c r="A14" s="14">
        <f t="shared" si="1"/>
        <v>6</v>
      </c>
      <c r="B14" s="15">
        <v>3</v>
      </c>
      <c r="C14" s="21" t="s">
        <v>13</v>
      </c>
      <c r="D14" s="22" t="s">
        <v>20</v>
      </c>
      <c r="E14" s="20">
        <v>1188</v>
      </c>
      <c r="F14" s="19">
        <f t="shared" si="0"/>
        <v>3564</v>
      </c>
      <c r="G14" s="12"/>
      <c r="H14" s="13"/>
      <c r="I14" s="13"/>
    </row>
    <row r="15" spans="1:9" ht="43.5" customHeight="1">
      <c r="A15" s="14">
        <f t="shared" si="1"/>
        <v>7</v>
      </c>
      <c r="B15" s="15">
        <v>69</v>
      </c>
      <c r="C15" s="21" t="s">
        <v>13</v>
      </c>
      <c r="D15" s="17" t="s">
        <v>21</v>
      </c>
      <c r="E15" s="20">
        <v>1242.3</v>
      </c>
      <c r="F15" s="19">
        <f t="shared" si="0"/>
        <v>85718.7</v>
      </c>
      <c r="G15" s="12"/>
      <c r="H15" s="13"/>
      <c r="I15" s="13"/>
    </row>
    <row r="16" spans="1:9" ht="21" customHeight="1">
      <c r="A16" s="14">
        <f t="shared" si="1"/>
        <v>8</v>
      </c>
      <c r="B16" s="15">
        <v>10</v>
      </c>
      <c r="C16" s="21" t="s">
        <v>18</v>
      </c>
      <c r="D16" s="22" t="s">
        <v>22</v>
      </c>
      <c r="E16" s="20">
        <v>180</v>
      </c>
      <c r="F16" s="19">
        <f t="shared" si="0"/>
        <v>1800</v>
      </c>
      <c r="G16" s="12"/>
      <c r="H16" s="13"/>
      <c r="I16" s="13"/>
    </row>
    <row r="17" spans="1:9" ht="21" customHeight="1">
      <c r="A17" s="14">
        <f t="shared" si="1"/>
        <v>9</v>
      </c>
      <c r="B17" s="15">
        <v>60</v>
      </c>
      <c r="C17" s="21" t="s">
        <v>18</v>
      </c>
      <c r="D17" s="22" t="s">
        <v>23</v>
      </c>
      <c r="E17" s="20">
        <v>84</v>
      </c>
      <c r="F17" s="19">
        <f t="shared" si="0"/>
        <v>5040</v>
      </c>
      <c r="G17" s="12"/>
      <c r="H17" s="13"/>
      <c r="I17" s="13"/>
    </row>
    <row r="18" spans="1:9" ht="21" customHeight="1">
      <c r="A18" s="14">
        <f t="shared" si="1"/>
        <v>10</v>
      </c>
      <c r="B18" s="15">
        <v>391</v>
      </c>
      <c r="C18" s="21" t="s">
        <v>13</v>
      </c>
      <c r="D18" s="22" t="s">
        <v>24</v>
      </c>
      <c r="E18" s="20">
        <v>546</v>
      </c>
      <c r="F18" s="19">
        <f t="shared" si="0"/>
        <v>213486</v>
      </c>
      <c r="G18" s="12"/>
      <c r="H18" s="13"/>
      <c r="I18" s="13"/>
    </row>
    <row r="19" spans="1:9" ht="21" customHeight="1">
      <c r="A19" s="14">
        <f t="shared" si="1"/>
        <v>11</v>
      </c>
      <c r="B19" s="15">
        <v>409</v>
      </c>
      <c r="C19" s="21" t="s">
        <v>18</v>
      </c>
      <c r="D19" s="22" t="s">
        <v>25</v>
      </c>
      <c r="E19" s="20">
        <v>120</v>
      </c>
      <c r="F19" s="19">
        <f t="shared" si="0"/>
        <v>49080</v>
      </c>
      <c r="G19" s="12"/>
      <c r="H19" s="13"/>
      <c r="I19" s="13"/>
    </row>
    <row r="20" spans="1:9" ht="21" customHeight="1">
      <c r="A20" s="14">
        <f t="shared" si="1"/>
        <v>12</v>
      </c>
      <c r="B20" s="15">
        <v>87</v>
      </c>
      <c r="C20" s="21" t="s">
        <v>18</v>
      </c>
      <c r="D20" s="22" t="s">
        <v>26</v>
      </c>
      <c r="E20" s="20">
        <v>36</v>
      </c>
      <c r="F20" s="19">
        <f t="shared" si="0"/>
        <v>3132</v>
      </c>
      <c r="G20" s="12"/>
      <c r="H20" s="13"/>
      <c r="I20" s="13"/>
    </row>
    <row r="21" spans="1:9" ht="21" customHeight="1">
      <c r="A21" s="14">
        <f t="shared" si="1"/>
        <v>13</v>
      </c>
      <c r="B21" s="15">
        <v>4</v>
      </c>
      <c r="C21" s="16" t="s">
        <v>18</v>
      </c>
      <c r="D21" s="22" t="s">
        <v>27</v>
      </c>
      <c r="E21" s="20">
        <v>100</v>
      </c>
      <c r="F21" s="19">
        <f t="shared" si="0"/>
        <v>400</v>
      </c>
      <c r="G21" s="12"/>
      <c r="H21" s="13"/>
      <c r="I21" s="13"/>
    </row>
    <row r="22" spans="1:9" ht="21" customHeight="1">
      <c r="A22" s="14">
        <f t="shared" si="1"/>
        <v>14</v>
      </c>
      <c r="B22" s="15">
        <v>20</v>
      </c>
      <c r="C22" s="16" t="s">
        <v>13</v>
      </c>
      <c r="D22" s="22" t="s">
        <v>28</v>
      </c>
      <c r="E22" s="20">
        <v>528</v>
      </c>
      <c r="F22" s="19">
        <f t="shared" si="0"/>
        <v>10560</v>
      </c>
      <c r="G22" s="12"/>
      <c r="H22" s="13"/>
      <c r="I22" s="13"/>
    </row>
    <row r="23" spans="1:9" ht="21" customHeight="1">
      <c r="A23" s="14">
        <f t="shared" si="1"/>
        <v>15</v>
      </c>
      <c r="B23" s="15">
        <v>15</v>
      </c>
      <c r="C23" s="16" t="s">
        <v>18</v>
      </c>
      <c r="D23" s="22" t="s">
        <v>29</v>
      </c>
      <c r="E23" s="20">
        <v>62.2</v>
      </c>
      <c r="F23" s="19">
        <f t="shared" si="0"/>
        <v>933</v>
      </c>
      <c r="G23" s="12"/>
      <c r="H23" s="13"/>
      <c r="I23" s="13"/>
    </row>
    <row r="24" spans="1:9" ht="29.25" customHeight="1">
      <c r="A24" s="14">
        <f t="shared" si="1"/>
        <v>16</v>
      </c>
      <c r="B24" s="15">
        <v>75</v>
      </c>
      <c r="C24" s="16" t="s">
        <v>18</v>
      </c>
      <c r="D24" s="17" t="s">
        <v>30</v>
      </c>
      <c r="E24" s="20">
        <v>61</v>
      </c>
      <c r="F24" s="19">
        <f t="shared" si="0"/>
        <v>4575</v>
      </c>
      <c r="G24" s="12"/>
      <c r="H24" s="13"/>
      <c r="I24" s="13"/>
    </row>
    <row r="25" spans="1:9" ht="21" customHeight="1">
      <c r="A25" s="14">
        <f t="shared" si="1"/>
        <v>17</v>
      </c>
      <c r="B25" s="15">
        <v>17</v>
      </c>
      <c r="C25" s="16" t="s">
        <v>31</v>
      </c>
      <c r="D25" s="22" t="s">
        <v>32</v>
      </c>
      <c r="E25" s="20">
        <v>1365.78</v>
      </c>
      <c r="F25" s="19">
        <f t="shared" si="0"/>
        <v>23218.26</v>
      </c>
      <c r="G25" s="12"/>
      <c r="H25" s="13"/>
      <c r="I25" s="13"/>
    </row>
    <row r="26" spans="1:9" ht="21" customHeight="1">
      <c r="A26" s="14">
        <f t="shared" si="1"/>
        <v>18</v>
      </c>
      <c r="B26" s="15">
        <v>67</v>
      </c>
      <c r="C26" s="21" t="s">
        <v>13</v>
      </c>
      <c r="D26" s="22" t="s">
        <v>33</v>
      </c>
      <c r="E26" s="20">
        <v>2365</v>
      </c>
      <c r="F26" s="19">
        <f t="shared" si="0"/>
        <v>158455</v>
      </c>
      <c r="G26" s="12"/>
      <c r="H26" s="13"/>
      <c r="I26" s="13"/>
    </row>
    <row r="27" spans="1:9" ht="27" customHeight="1">
      <c r="A27" s="14">
        <f t="shared" si="1"/>
        <v>19</v>
      </c>
      <c r="B27" s="15">
        <v>7</v>
      </c>
      <c r="C27" s="21" t="s">
        <v>13</v>
      </c>
      <c r="D27" s="17" t="s">
        <v>34</v>
      </c>
      <c r="E27" s="20">
        <v>3795</v>
      </c>
      <c r="F27" s="19">
        <f t="shared" si="0"/>
        <v>26565</v>
      </c>
      <c r="G27" s="12"/>
      <c r="H27" s="13"/>
      <c r="I27" s="13"/>
    </row>
    <row r="28" spans="1:9" ht="21" customHeight="1">
      <c r="A28" s="14">
        <f t="shared" si="1"/>
        <v>20</v>
      </c>
      <c r="B28" s="15">
        <v>99</v>
      </c>
      <c r="C28" s="21" t="s">
        <v>13</v>
      </c>
      <c r="D28" s="22" t="s">
        <v>35</v>
      </c>
      <c r="E28" s="20">
        <v>1464</v>
      </c>
      <c r="F28" s="19">
        <f t="shared" si="0"/>
        <v>144936</v>
      </c>
      <c r="G28" s="12"/>
      <c r="H28" s="13"/>
      <c r="I28" s="13"/>
    </row>
    <row r="29" spans="1:9" ht="21" customHeight="1">
      <c r="A29" s="14">
        <f t="shared" si="1"/>
        <v>21</v>
      </c>
      <c r="B29" s="15">
        <v>27</v>
      </c>
      <c r="C29" s="21" t="s">
        <v>18</v>
      </c>
      <c r="D29" s="22" t="s">
        <v>36</v>
      </c>
      <c r="E29" s="23">
        <v>235</v>
      </c>
      <c r="F29" s="19">
        <f t="shared" si="0"/>
        <v>6345</v>
      </c>
      <c r="G29" s="12"/>
      <c r="H29" s="13"/>
      <c r="I29" s="13"/>
    </row>
    <row r="30" spans="1:9" ht="34.5" customHeight="1">
      <c r="A30" s="14">
        <f t="shared" si="1"/>
        <v>22</v>
      </c>
      <c r="B30" s="15">
        <v>1</v>
      </c>
      <c r="C30" s="16" t="s">
        <v>18</v>
      </c>
      <c r="D30" s="17" t="s">
        <v>37</v>
      </c>
      <c r="E30" s="18">
        <v>20700</v>
      </c>
      <c r="F30" s="19">
        <f t="shared" si="0"/>
        <v>20700</v>
      </c>
      <c r="G30" s="12"/>
      <c r="H30" s="13"/>
      <c r="I30" s="13"/>
    </row>
    <row r="31" spans="1:9" ht="12.75">
      <c r="A31" s="24"/>
      <c r="B31" s="24"/>
      <c r="C31" s="24"/>
      <c r="D31" s="25" t="s">
        <v>38</v>
      </c>
      <c r="E31" s="26"/>
      <c r="F31" s="27">
        <f>SUM(F9:F30)</f>
        <v>988057.16</v>
      </c>
      <c r="G31" s="28"/>
      <c r="H31" s="26"/>
      <c r="I31" s="26"/>
    </row>
    <row r="32" spans="1:9" ht="16.5" customHeight="1">
      <c r="A32" s="29"/>
      <c r="B32" s="29"/>
      <c r="C32" s="29"/>
      <c r="D32" s="30" t="s">
        <v>39</v>
      </c>
      <c r="E32" s="31"/>
      <c r="F32" s="32"/>
      <c r="G32" s="32"/>
      <c r="H32" s="32"/>
      <c r="I32" s="32"/>
    </row>
    <row r="33" spans="1:9" ht="12.75">
      <c r="A33" s="33"/>
      <c r="B33" s="33"/>
      <c r="C33" s="33"/>
      <c r="D33" s="33"/>
      <c r="E33" s="51" t="s">
        <v>40</v>
      </c>
      <c r="F33" s="51"/>
      <c r="G33" s="51"/>
      <c r="H33" s="33"/>
      <c r="I33" s="33"/>
    </row>
    <row r="35" spans="1:9" ht="31.5" customHeight="1">
      <c r="A35" s="52" t="s">
        <v>41</v>
      </c>
      <c r="B35" s="52"/>
      <c r="C35" s="52"/>
      <c r="D35" s="52"/>
      <c r="E35" s="52"/>
      <c r="F35" s="52"/>
      <c r="G35" s="52"/>
      <c r="H35" s="52"/>
      <c r="I35" s="52"/>
    </row>
    <row r="36" spans="1:9" ht="38.25" customHeight="1">
      <c r="A36" s="53" t="s">
        <v>42</v>
      </c>
      <c r="B36" s="53"/>
      <c r="C36" s="53"/>
      <c r="D36" s="53"/>
      <c r="E36" s="53"/>
      <c r="F36" s="53"/>
      <c r="G36" s="53"/>
      <c r="H36" s="53"/>
      <c r="I36" s="53"/>
    </row>
    <row r="37" ht="12.75">
      <c r="F37" s="34"/>
    </row>
    <row r="38" spans="4:6" ht="12.75">
      <c r="D38" s="35"/>
      <c r="E38" s="35"/>
      <c r="F38" s="34"/>
    </row>
    <row r="39" spans="4:6" ht="12.75">
      <c r="D39" s="54" t="s">
        <v>43</v>
      </c>
      <c r="E39" s="54"/>
      <c r="F39" s="34"/>
    </row>
    <row r="40" ht="15.75" customHeight="1">
      <c r="F40" s="34"/>
    </row>
    <row r="41" spans="4:6" ht="15.75" customHeight="1">
      <c r="D41" s="35"/>
      <c r="E41" s="35"/>
      <c r="F41" s="34"/>
    </row>
    <row r="42" spans="4:6" ht="15.75" customHeight="1">
      <c r="D42" s="54" t="s">
        <v>44</v>
      </c>
      <c r="E42" s="54"/>
      <c r="F42" s="34"/>
    </row>
    <row r="43" ht="15.75" customHeight="1">
      <c r="F43" s="34"/>
    </row>
    <row r="44" spans="4:6" ht="15.75" customHeight="1">
      <c r="D44" s="35"/>
      <c r="E44" s="35"/>
      <c r="F44" s="34"/>
    </row>
    <row r="45" spans="4:6" ht="15.75" customHeight="1">
      <c r="D45" s="54" t="s">
        <v>45</v>
      </c>
      <c r="E45" s="54"/>
      <c r="F45" s="34"/>
    </row>
    <row r="46" ht="15.75" customHeight="1">
      <c r="F46" s="34"/>
    </row>
    <row r="47" spans="4:6" ht="15.75" customHeight="1">
      <c r="D47" s="35"/>
      <c r="E47" s="35"/>
      <c r="F47" s="34"/>
    </row>
    <row r="48" spans="4:6" ht="15.75" customHeight="1">
      <c r="D48" s="54" t="s">
        <v>46</v>
      </c>
      <c r="E48" s="54"/>
      <c r="F48" s="34"/>
    </row>
  </sheetData>
  <sheetProtection selectLockedCells="1" selectUnlockedCells="1"/>
  <mergeCells count="8">
    <mergeCell ref="D45:E45"/>
    <mergeCell ref="D48:E48"/>
    <mergeCell ref="A1:I1"/>
    <mergeCell ref="E33:G33"/>
    <mergeCell ref="A35:I35"/>
    <mergeCell ref="A36:I36"/>
    <mergeCell ref="D39:E39"/>
    <mergeCell ref="D42:E42"/>
  </mergeCells>
  <printOptions/>
  <pageMargins left="0.3597222222222222" right="0.25" top="0.7097222222222223" bottom="1.6402777777777777" header="0.5118055555555555" footer="0.5118055555555555"/>
  <pageSetup horizontalDpi="300" verticalDpi="3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3"/>
  <sheetViews>
    <sheetView zoomScalePageLayoutView="0" workbookViewId="0" topLeftCell="A18">
      <selection activeCell="K30" sqref="K30"/>
    </sheetView>
  </sheetViews>
  <sheetFormatPr defaultColWidth="9.140625" defaultRowHeight="12.75"/>
  <cols>
    <col min="1" max="1" width="6.140625" style="36" customWidth="1"/>
    <col min="2" max="2" width="8.421875" style="36" customWidth="1"/>
    <col min="3" max="3" width="11.57421875" style="36" customWidth="1"/>
    <col min="4" max="4" width="35.140625" style="36" customWidth="1"/>
    <col min="5" max="5" width="12.00390625" style="36" customWidth="1"/>
    <col min="6" max="6" width="12.8515625" style="36" customWidth="1"/>
    <col min="7" max="16384" width="9.140625" style="36" customWidth="1"/>
  </cols>
  <sheetData>
    <row r="3" spans="1:6" ht="25.5">
      <c r="A3" s="55" t="s">
        <v>47</v>
      </c>
      <c r="B3" s="55"/>
      <c r="C3" s="55"/>
      <c r="D3" s="55"/>
      <c r="E3" s="55"/>
      <c r="F3" s="55"/>
    </row>
    <row r="5" spans="1:4" ht="12.75">
      <c r="A5" s="3" t="s">
        <v>48</v>
      </c>
      <c r="B5" s="2"/>
      <c r="C5" s="2"/>
      <c r="D5" s="2"/>
    </row>
    <row r="6" spans="1:4" ht="12.75">
      <c r="A6" s="3" t="s">
        <v>49</v>
      </c>
      <c r="B6" s="2"/>
      <c r="C6" s="2"/>
      <c r="D6" s="2"/>
    </row>
    <row r="9" spans="1:7" ht="37.5" customHeight="1">
      <c r="A9" s="37" t="s">
        <v>3</v>
      </c>
      <c r="B9" s="37" t="s">
        <v>4</v>
      </c>
      <c r="C9" s="37" t="s">
        <v>5</v>
      </c>
      <c r="D9" s="38" t="s">
        <v>6</v>
      </c>
      <c r="E9" s="39" t="s">
        <v>50</v>
      </c>
      <c r="F9" s="39" t="s">
        <v>51</v>
      </c>
      <c r="G9" s="40"/>
    </row>
    <row r="10" spans="1:7" ht="25.5" customHeight="1">
      <c r="A10" s="41"/>
      <c r="B10" s="10"/>
      <c r="C10" s="10"/>
      <c r="D10" t="s">
        <v>12</v>
      </c>
      <c r="E10" s="42"/>
      <c r="F10" s="43"/>
      <c r="G10" s="40"/>
    </row>
    <row r="11" spans="1:6" ht="31.5" customHeight="1">
      <c r="A11" s="44">
        <f aca="true" t="shared" si="0" ref="A11:A33">SUM(A10+1)</f>
        <v>1</v>
      </c>
      <c r="B11" s="15">
        <v>72</v>
      </c>
      <c r="C11" s="16" t="s">
        <v>13</v>
      </c>
      <c r="D11" s="17" t="s">
        <v>14</v>
      </c>
      <c r="E11" s="45"/>
      <c r="F11" s="46"/>
    </row>
    <row r="12" spans="1:6" ht="33.75" customHeight="1">
      <c r="A12" s="44">
        <f t="shared" si="0"/>
        <v>2</v>
      </c>
      <c r="B12" s="15">
        <v>12</v>
      </c>
      <c r="C12" s="16" t="s">
        <v>13</v>
      </c>
      <c r="D12" s="17" t="s">
        <v>15</v>
      </c>
      <c r="E12" s="47"/>
      <c r="F12" s="46"/>
    </row>
    <row r="13" spans="1:6" ht="16.5" customHeight="1">
      <c r="A13" s="44">
        <f t="shared" si="0"/>
        <v>3</v>
      </c>
      <c r="B13" s="15">
        <v>15</v>
      </c>
      <c r="C13" s="16" t="s">
        <v>13</v>
      </c>
      <c r="D13" s="17" t="s">
        <v>16</v>
      </c>
      <c r="E13" s="45"/>
      <c r="F13" s="46"/>
    </row>
    <row r="14" spans="1:6" ht="16.5" customHeight="1">
      <c r="A14" s="44">
        <f t="shared" si="0"/>
        <v>4</v>
      </c>
      <c r="B14" s="15">
        <v>78</v>
      </c>
      <c r="C14" s="16" t="s">
        <v>13</v>
      </c>
      <c r="D14" s="17" t="s">
        <v>17</v>
      </c>
      <c r="E14" s="45"/>
      <c r="F14" s="45"/>
    </row>
    <row r="15" spans="1:6" ht="16.5" customHeight="1">
      <c r="A15" s="44">
        <f t="shared" si="0"/>
        <v>5</v>
      </c>
      <c r="B15" s="15">
        <v>1</v>
      </c>
      <c r="C15" s="21" t="s">
        <v>18</v>
      </c>
      <c r="D15" s="22" t="s">
        <v>19</v>
      </c>
      <c r="E15" s="45"/>
      <c r="F15" s="45"/>
    </row>
    <row r="16" spans="1:6" ht="16.5" customHeight="1">
      <c r="A16" s="44">
        <f t="shared" si="0"/>
        <v>6</v>
      </c>
      <c r="B16" s="15">
        <v>3</v>
      </c>
      <c r="C16" s="21" t="s">
        <v>13</v>
      </c>
      <c r="D16" s="22" t="s">
        <v>20</v>
      </c>
      <c r="E16" s="45"/>
      <c r="F16" s="45"/>
    </row>
    <row r="17" spans="1:6" ht="42.75" customHeight="1">
      <c r="A17" s="44">
        <f t="shared" si="0"/>
        <v>7</v>
      </c>
      <c r="B17" s="15">
        <v>69</v>
      </c>
      <c r="C17" s="21" t="s">
        <v>13</v>
      </c>
      <c r="D17" s="17" t="s">
        <v>21</v>
      </c>
      <c r="E17" s="45"/>
      <c r="F17" s="45"/>
    </row>
    <row r="18" spans="1:6" ht="16.5" customHeight="1">
      <c r="A18" s="44">
        <f t="shared" si="0"/>
        <v>8</v>
      </c>
      <c r="B18" s="15">
        <v>10</v>
      </c>
      <c r="C18" s="21" t="s">
        <v>18</v>
      </c>
      <c r="D18" s="22" t="s">
        <v>22</v>
      </c>
      <c r="E18" s="45"/>
      <c r="F18" s="45"/>
    </row>
    <row r="19" spans="1:6" ht="16.5" customHeight="1">
      <c r="A19" s="44">
        <f t="shared" si="0"/>
        <v>9</v>
      </c>
      <c r="B19" s="15">
        <v>60</v>
      </c>
      <c r="C19" s="21" t="s">
        <v>18</v>
      </c>
      <c r="D19" s="22" t="s">
        <v>23</v>
      </c>
      <c r="E19" s="45"/>
      <c r="F19" s="45"/>
    </row>
    <row r="20" spans="1:6" ht="16.5" customHeight="1">
      <c r="A20" s="44">
        <f t="shared" si="0"/>
        <v>10</v>
      </c>
      <c r="B20" s="15">
        <v>391</v>
      </c>
      <c r="C20" s="21" t="s">
        <v>13</v>
      </c>
      <c r="D20" s="22" t="s">
        <v>24</v>
      </c>
      <c r="E20" s="45"/>
      <c r="F20" s="45"/>
    </row>
    <row r="21" spans="1:6" ht="16.5" customHeight="1">
      <c r="A21" s="44">
        <f t="shared" si="0"/>
        <v>11</v>
      </c>
      <c r="B21" s="15">
        <v>409</v>
      </c>
      <c r="C21" s="21" t="s">
        <v>18</v>
      </c>
      <c r="D21" s="22" t="s">
        <v>25</v>
      </c>
      <c r="E21" s="45"/>
      <c r="F21" s="45"/>
    </row>
    <row r="22" spans="1:6" ht="16.5" customHeight="1">
      <c r="A22" s="44">
        <f t="shared" si="0"/>
        <v>12</v>
      </c>
      <c r="B22" s="15">
        <v>87</v>
      </c>
      <c r="C22" s="21" t="s">
        <v>18</v>
      </c>
      <c r="D22" s="22" t="s">
        <v>26</v>
      </c>
      <c r="E22" s="45"/>
      <c r="F22" s="45"/>
    </row>
    <row r="23" spans="1:6" ht="12.75">
      <c r="A23" s="44">
        <f t="shared" si="0"/>
        <v>13</v>
      </c>
      <c r="B23" s="15">
        <v>4</v>
      </c>
      <c r="C23" s="16" t="s">
        <v>18</v>
      </c>
      <c r="D23" s="22" t="s">
        <v>27</v>
      </c>
      <c r="E23" s="45"/>
      <c r="F23" s="45"/>
    </row>
    <row r="24" spans="1:6" ht="12.75">
      <c r="A24" s="44">
        <f t="shared" si="0"/>
        <v>14</v>
      </c>
      <c r="B24" s="15">
        <v>20</v>
      </c>
      <c r="C24" s="16" t="s">
        <v>13</v>
      </c>
      <c r="D24" s="22" t="s">
        <v>28</v>
      </c>
      <c r="E24" s="45"/>
      <c r="F24" s="45"/>
    </row>
    <row r="25" spans="1:6" ht="12.75">
      <c r="A25" s="44">
        <f t="shared" si="0"/>
        <v>15</v>
      </c>
      <c r="B25" s="15">
        <v>15</v>
      </c>
      <c r="C25" s="16" t="s">
        <v>18</v>
      </c>
      <c r="D25" s="22" t="s">
        <v>29</v>
      </c>
      <c r="E25" s="45"/>
      <c r="F25" s="45"/>
    </row>
    <row r="26" spans="1:6" ht="25.5">
      <c r="A26" s="44">
        <f t="shared" si="0"/>
        <v>16</v>
      </c>
      <c r="B26" s="15">
        <v>75</v>
      </c>
      <c r="C26" s="16" t="s">
        <v>18</v>
      </c>
      <c r="D26" s="17" t="s">
        <v>30</v>
      </c>
      <c r="E26" s="45"/>
      <c r="F26" s="45"/>
    </row>
    <row r="27" spans="1:6" ht="12.75">
      <c r="A27" s="44">
        <f t="shared" si="0"/>
        <v>17</v>
      </c>
      <c r="B27" s="15">
        <v>17</v>
      </c>
      <c r="C27" s="16" t="s">
        <v>31</v>
      </c>
      <c r="D27" s="22" t="s">
        <v>32</v>
      </c>
      <c r="E27" s="45"/>
      <c r="F27" s="45"/>
    </row>
    <row r="28" spans="1:6" ht="12.75">
      <c r="A28" s="44">
        <f t="shared" si="0"/>
        <v>18</v>
      </c>
      <c r="B28" s="15">
        <v>67</v>
      </c>
      <c r="C28" s="21" t="s">
        <v>13</v>
      </c>
      <c r="D28" s="22" t="s">
        <v>33</v>
      </c>
      <c r="E28" s="45"/>
      <c r="F28" s="45"/>
    </row>
    <row r="29" spans="1:6" ht="25.5">
      <c r="A29" s="44">
        <f t="shared" si="0"/>
        <v>19</v>
      </c>
      <c r="B29" s="15">
        <v>7</v>
      </c>
      <c r="C29" s="21" t="s">
        <v>13</v>
      </c>
      <c r="D29" s="17" t="s">
        <v>34</v>
      </c>
      <c r="E29" s="45"/>
      <c r="F29" s="45"/>
    </row>
    <row r="30" spans="1:6" ht="12.75">
      <c r="A30" s="44">
        <f t="shared" si="0"/>
        <v>20</v>
      </c>
      <c r="B30" s="15">
        <v>99</v>
      </c>
      <c r="C30" s="21" t="s">
        <v>13</v>
      </c>
      <c r="D30" s="22" t="s">
        <v>35</v>
      </c>
      <c r="E30" s="45"/>
      <c r="F30" s="45"/>
    </row>
    <row r="31" spans="1:6" ht="12.75">
      <c r="A31" s="44">
        <f t="shared" si="0"/>
        <v>21</v>
      </c>
      <c r="B31" s="15">
        <v>27</v>
      </c>
      <c r="C31" s="21" t="s">
        <v>18</v>
      </c>
      <c r="D31" s="22" t="s">
        <v>36</v>
      </c>
      <c r="E31" s="45"/>
      <c r="F31" s="45"/>
    </row>
    <row r="32" spans="1:6" ht="25.5">
      <c r="A32" s="44">
        <f t="shared" si="0"/>
        <v>22</v>
      </c>
      <c r="B32" s="15">
        <v>1</v>
      </c>
      <c r="C32" s="16" t="s">
        <v>18</v>
      </c>
      <c r="D32" s="17" t="s">
        <v>37</v>
      </c>
      <c r="E32" s="45"/>
      <c r="F32" s="45"/>
    </row>
    <row r="33" spans="1:6" ht="76.5">
      <c r="A33" s="44">
        <f t="shared" si="0"/>
        <v>23</v>
      </c>
      <c r="B33" s="44">
        <v>2</v>
      </c>
      <c r="C33" s="48" t="s">
        <v>13</v>
      </c>
      <c r="D33" s="49" t="s">
        <v>52</v>
      </c>
      <c r="E33" s="45"/>
      <c r="F33" s="45"/>
    </row>
  </sheetData>
  <sheetProtection selectLockedCells="1" selectUnlockedCells="1"/>
  <mergeCells count="1">
    <mergeCell ref="A3:F3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zion laptop</cp:lastModifiedBy>
  <dcterms:modified xsi:type="dcterms:W3CDTF">2019-07-28T03:53:37Z</dcterms:modified>
  <cp:category/>
  <cp:version/>
  <cp:contentType/>
  <cp:contentStatus/>
</cp:coreProperties>
</file>