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9" activeTab="0"/>
  </bookViews>
  <sheets>
    <sheet name="Price Schedule" sheetId="1" r:id="rId1"/>
    <sheet name="Technical Specification" sheetId="2" r:id="rId2"/>
  </sheets>
  <definedNames>
    <definedName name="_xlnm.Print_Titles" localSheetId="0">'Price Schedule'!$1:$7</definedName>
  </definedNames>
  <calcPr fullCalcOnLoad="1"/>
</workbook>
</file>

<file path=xl/sharedStrings.xml><?xml version="1.0" encoding="utf-8"?>
<sst xmlns="http://schemas.openxmlformats.org/spreadsheetml/2006/main" count="153" uniqueCount="67">
  <si>
    <t>PRICE SCHEDULE</t>
  </si>
  <si>
    <r>
      <rPr>
        <sz val="10"/>
        <color indexed="10"/>
        <rFont val="Arial Narrow"/>
        <family val="2"/>
      </rPr>
      <t>PROJECT TITLE: ACQUISITION OF LABORATORY SUPPLIES-NBB (3</t>
    </r>
    <r>
      <rPr>
        <vertAlign val="superscript"/>
        <sz val="10"/>
        <color indexed="10"/>
        <rFont val="Arial Narrow"/>
        <family val="2"/>
      </rPr>
      <t>rd</t>
    </r>
    <r>
      <rPr>
        <sz val="10"/>
        <color indexed="10"/>
        <rFont val="Arial Narrow"/>
        <family val="2"/>
      </rPr>
      <t xml:space="preserve"> &amp; 4</t>
    </r>
    <r>
      <rPr>
        <vertAlign val="superscript"/>
        <sz val="10"/>
        <color indexed="10"/>
        <rFont val="Arial Narrow"/>
        <family val="2"/>
      </rPr>
      <t>th</t>
    </r>
    <r>
      <rPr>
        <sz val="10"/>
        <color indexed="10"/>
        <rFont val="Arial Narrow"/>
        <family val="2"/>
      </rPr>
      <t xml:space="preserve"> Qtr)</t>
    </r>
  </si>
  <si>
    <t>PROJECT NUMBER. : 19-065</t>
  </si>
  <si>
    <t>Item No.</t>
  </si>
  <si>
    <t>QTY</t>
  </si>
  <si>
    <t>Unit of Issue</t>
  </si>
  <si>
    <t>Description</t>
  </si>
  <si>
    <t>Unit Cost</t>
  </si>
  <si>
    <t>ABC Itemized Ceiling Price</t>
  </si>
  <si>
    <t>Brand</t>
  </si>
  <si>
    <t>Bid Unit Price</t>
  </si>
  <si>
    <t>Item Bid Price</t>
  </si>
  <si>
    <t>Lot I. General Reagents &amp; Consummables</t>
  </si>
  <si>
    <t>box</t>
  </si>
  <si>
    <t>Inocculating needle, disposable  sterile,individually packed, 600pcs</t>
  </si>
  <si>
    <t>Inoculation loop, 10ul disposable sterile,  600 pcs individually packed</t>
  </si>
  <si>
    <t>pck</t>
  </si>
  <si>
    <t>Petri dish, sterile 2 compartments,  90x15, 10pcs</t>
  </si>
  <si>
    <t>Petri dish, sterile with 3 vents, 90x15, 10pcs</t>
  </si>
  <si>
    <r>
      <rPr>
        <sz val="10"/>
        <rFont val="Arial narrow"/>
        <family val="2"/>
      </rPr>
      <t xml:space="preserve">One step Occult blood tests </t>
    </r>
    <r>
      <rPr>
        <sz val="10"/>
        <rFont val="Calibri"/>
        <family val="2"/>
      </rPr>
      <t>≥25 tests</t>
    </r>
  </si>
  <si>
    <r>
      <rPr>
        <sz val="10"/>
        <rFont val="Arial narrow"/>
        <family val="2"/>
      </rPr>
      <t xml:space="preserve">Pregnancy Test </t>
    </r>
    <r>
      <rPr>
        <sz val="10"/>
        <rFont val="Calibri"/>
        <family val="2"/>
      </rPr>
      <t>≥25Tests, urine/serum sample</t>
    </r>
  </si>
  <si>
    <t>bot</t>
  </si>
  <si>
    <t>Buffered 10% Neutral Formalin 4 liters</t>
  </si>
  <si>
    <t>Eosin Azure 50 (EA - 50) 1liter</t>
  </si>
  <si>
    <t>Eosin Y 1 liter</t>
  </si>
  <si>
    <t>cby</t>
  </si>
  <si>
    <t>Ethyl Alcohol 95%,  20 Liters</t>
  </si>
  <si>
    <t>Absolute ethyl alcohol 4 liters</t>
  </si>
  <si>
    <t>Harris Hematoxylin 1liter</t>
  </si>
  <si>
    <t>roll</t>
  </si>
  <si>
    <t>Hospital Gauze mesh 28"x24"x36" x 100 yards/roll, 2ply</t>
  </si>
  <si>
    <t>pack</t>
  </si>
  <si>
    <t>Laboratory Embedding medium (Paraffin wax),  1kg</t>
  </si>
  <si>
    <t>Microtome blade (S35),  50 pcs</t>
  </si>
  <si>
    <t>Mounting medium  500 ml</t>
  </si>
  <si>
    <t>Orange G - 6 1 liter</t>
  </si>
  <si>
    <t>Xylene  4 liters</t>
  </si>
  <si>
    <t>Acetone AR  4 liters</t>
  </si>
  <si>
    <t>acid alcohol 4 liters</t>
  </si>
  <si>
    <t>Cover slip glass 24x56, 10 bakelites</t>
  </si>
  <si>
    <t>set</t>
  </si>
  <si>
    <t>*Anti A &amp; Anti B typing sera  10ml/ vial, 2 vials/set</t>
  </si>
  <si>
    <t>vial</t>
  </si>
  <si>
    <t>*Anti D (Rh typing) 10  ml</t>
  </si>
  <si>
    <t>Anti human globulin 10 ml</t>
  </si>
  <si>
    <t>LISS 10 ml</t>
  </si>
  <si>
    <t>Normal Saline Solution 0.9% 1 liter/plastic bottle</t>
  </si>
  <si>
    <t>Agar, Mac Conkey 500 gms</t>
  </si>
  <si>
    <t>Agar, Trypticase Soy  500 gms</t>
  </si>
  <si>
    <t xml:space="preserve">Total Lot I </t>
  </si>
  <si>
    <t>Lot II- Blood Bag</t>
  </si>
  <si>
    <t>pc</t>
  </si>
  <si>
    <t>Full safety Triple Blood Bag  CPD-A-1 450mL</t>
  </si>
  <si>
    <t>Total Lot II</t>
  </si>
  <si>
    <t>ABC LOT I-II</t>
  </si>
  <si>
    <t>Lot I Items # 27&amp;28 -Consolidated with Human Milk Bank</t>
  </si>
  <si>
    <t>(Please indicate the brand name)</t>
  </si>
  <si>
    <t>TOTAL BID AMOUNT</t>
  </si>
  <si>
    <t xml:space="preserve">     Total amount in words ___________________________________________________________ Required Delivery Schedule _________________ Enclosed herewith is the required Bid Security in the amount of _____________________________ (P______________), in the form of _________ pursuant to the conditions of instructions to bidders.</t>
  </si>
  <si>
    <t xml:space="preserve">      In case of award, I/we shall deliver the above-mentioned commodities within the delivery date/schedule as specified in the same invitation or relevant Supplemental/Bid Bulletin (s) issued by the QCGH-BAC-GOODS for the purpose.</t>
  </si>
  <si>
    <t>Signature of Bidder/Proprietor over Printed Name</t>
  </si>
  <si>
    <t>Name of Company &amp; TIN</t>
  </si>
  <si>
    <t>Complete Address</t>
  </si>
  <si>
    <t>E-mail Address &amp; Tel. No(s)</t>
  </si>
  <si>
    <t>COMPLIANCE TO TECHNICAL SPECIFICATION</t>
  </si>
  <si>
    <t>COMPLY</t>
  </si>
  <si>
    <t>NOT COMPY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</si>
</sst>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(* #,##0.00_);_(* \(#,##0.00\);_(* \-??_);_(@_)"/>
    <numFmt numFmtId="166" formatCode="#,##0.00"/>
    <numFmt numFmtId="167" formatCode="#,##0.00;[RED]#,##0.00"/>
  </numFmts>
  <fonts count="18">
    <font>
      <sz val="10"/>
      <name val="Arial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b/>
      <sz val="28"/>
      <name val="Arial Narrow"/>
      <family val="2"/>
    </font>
    <font>
      <sz val="10"/>
      <color indexed="10"/>
      <name val="Arial Narrow"/>
      <family val="2"/>
    </font>
    <font>
      <vertAlign val="superscript"/>
      <sz val="10"/>
      <color indexed="10"/>
      <name val="Arial Narrow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b/>
      <sz val="10"/>
      <name val="Calibri"/>
      <family val="2"/>
    </font>
    <font>
      <sz val="10"/>
      <name val="Arial narrow"/>
      <family val="2"/>
    </font>
    <font>
      <sz val="8"/>
      <color indexed="8"/>
      <name val="Arial narrow"/>
      <family val="2"/>
    </font>
    <font>
      <sz val="10"/>
      <color indexed="8"/>
      <name val="Arial narrow"/>
      <family val="2"/>
    </font>
    <font>
      <sz val="10"/>
      <name val="Calibri"/>
      <family val="2"/>
    </font>
    <font>
      <i/>
      <sz val="10"/>
      <name val="Arial narrow"/>
      <family val="2"/>
    </font>
    <font>
      <b/>
      <sz val="10"/>
      <name val="Arial narrow"/>
      <family val="2"/>
    </font>
    <font>
      <b/>
      <sz val="10"/>
      <color indexed="63"/>
      <name val="Arial narrow"/>
      <family val="2"/>
    </font>
    <font>
      <u val="single"/>
      <sz val="10"/>
      <name val="Arial Narrow"/>
      <family val="2"/>
    </font>
    <font>
      <b/>
      <sz val="20"/>
      <name val="Arial Narrow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8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</cellStyleXfs>
  <cellXfs count="65">
    <xf numFmtId="164" fontId="0" fillId="0" borderId="0" xfId="0" applyAlignment="1">
      <alignment/>
    </xf>
    <xf numFmtId="164" fontId="2" fillId="0" borderId="0" xfId="0" applyFont="1" applyAlignment="1">
      <alignment vertical="top"/>
    </xf>
    <xf numFmtId="164" fontId="3" fillId="0" borderId="0" xfId="0" applyFont="1" applyBorder="1" applyAlignment="1">
      <alignment horizontal="center" vertical="top"/>
    </xf>
    <xf numFmtId="164" fontId="4" fillId="0" borderId="0" xfId="0" applyFont="1" applyAlignment="1">
      <alignment vertical="top"/>
    </xf>
    <xf numFmtId="164" fontId="4" fillId="0" borderId="0" xfId="0" applyFont="1" applyAlignment="1">
      <alignment horizontal="left" vertical="top"/>
    </xf>
    <xf numFmtId="164" fontId="6" fillId="0" borderId="1" xfId="0" applyFont="1" applyBorder="1" applyAlignment="1">
      <alignment horizontal="center" vertical="top" wrapText="1"/>
    </xf>
    <xf numFmtId="164" fontId="6" fillId="0" borderId="1" xfId="0" applyFont="1" applyBorder="1" applyAlignment="1">
      <alignment horizontal="center" vertical="top"/>
    </xf>
    <xf numFmtId="164" fontId="7" fillId="0" borderId="1" xfId="24" applyFont="1" applyBorder="1" applyAlignment="1">
      <alignment horizontal="center" vertical="top"/>
      <protection/>
    </xf>
    <xf numFmtId="164" fontId="8" fillId="0" borderId="0" xfId="0" applyFont="1" applyBorder="1" applyAlignment="1">
      <alignment horizontal="center" wrapText="1"/>
    </xf>
    <xf numFmtId="164" fontId="9" fillId="0" borderId="1" xfId="0" applyFont="1" applyBorder="1" applyAlignment="1">
      <alignment vertical="top"/>
    </xf>
    <xf numFmtId="164" fontId="9" fillId="0" borderId="2" xfId="0" applyFont="1" applyBorder="1" applyAlignment="1">
      <alignment horizontal="center" vertical="top" wrapText="1"/>
    </xf>
    <xf numFmtId="164" fontId="10" fillId="0" borderId="2" xfId="27" applyFont="1" applyFill="1" applyBorder="1" applyAlignment="1">
      <alignment horizontal="center" vertical="top" wrapText="1"/>
      <protection/>
    </xf>
    <xf numFmtId="164" fontId="9" fillId="0" borderId="2" xfId="0" applyFont="1" applyBorder="1" applyAlignment="1">
      <alignment vertical="top" wrapText="1"/>
    </xf>
    <xf numFmtId="165" fontId="9" fillId="0" borderId="2" xfId="20" applyFont="1" applyFill="1" applyBorder="1" applyAlignment="1" applyProtection="1">
      <alignment horizontal="center" vertical="top"/>
      <protection/>
    </xf>
    <xf numFmtId="166" fontId="9" fillId="0" borderId="2" xfId="0" applyNumberFormat="1" applyFont="1" applyBorder="1" applyAlignment="1">
      <alignment horizontal="right"/>
    </xf>
    <xf numFmtId="164" fontId="9" fillId="0" borderId="2" xfId="0" applyFont="1" applyBorder="1" applyAlignment="1">
      <alignment horizontal="left" indent="1"/>
    </xf>
    <xf numFmtId="164" fontId="9" fillId="0" borderId="2" xfId="0" applyFont="1" applyBorder="1" applyAlignment="1">
      <alignment vertical="top"/>
    </xf>
    <xf numFmtId="164" fontId="11" fillId="0" borderId="2" xfId="27" applyFont="1" applyFill="1" applyBorder="1" applyAlignment="1">
      <alignment horizontal="center" wrapText="1"/>
      <protection/>
    </xf>
    <xf numFmtId="164" fontId="9" fillId="0" borderId="2" xfId="24" applyFont="1" applyBorder="1" applyAlignment="1">
      <alignment horizontal="center"/>
      <protection/>
    </xf>
    <xf numFmtId="165" fontId="11" fillId="0" borderId="2" xfId="20" applyFont="1" applyFill="1" applyBorder="1" applyAlignment="1" applyProtection="1">
      <alignment/>
      <protection/>
    </xf>
    <xf numFmtId="164" fontId="11" fillId="0" borderId="2" xfId="27" applyFont="1" applyFill="1" applyBorder="1" applyAlignment="1">
      <alignment horizontal="center" vertical="center" wrapText="1"/>
      <protection/>
    </xf>
    <xf numFmtId="164" fontId="9" fillId="0" borderId="2" xfId="0" applyFont="1" applyBorder="1" applyAlignment="1">
      <alignment horizontal="center" vertical="center"/>
    </xf>
    <xf numFmtId="165" fontId="9" fillId="0" borderId="2" xfId="20" applyFont="1" applyFill="1" applyBorder="1" applyAlignment="1" applyProtection="1">
      <alignment/>
      <protection/>
    </xf>
    <xf numFmtId="164" fontId="11" fillId="0" borderId="2" xfId="27" applyFont="1" applyFill="1" applyBorder="1" applyAlignment="1">
      <alignment horizontal="center"/>
      <protection/>
    </xf>
    <xf numFmtId="164" fontId="11" fillId="0" borderId="2" xfId="0" applyFont="1" applyBorder="1" applyAlignment="1">
      <alignment vertical="top"/>
    </xf>
    <xf numFmtId="164" fontId="11" fillId="0" borderId="2" xfId="0" applyFont="1" applyBorder="1" applyAlignment="1">
      <alignment horizontal="center" vertical="center"/>
    </xf>
    <xf numFmtId="164" fontId="13" fillId="0" borderId="2" xfId="0" applyFont="1" applyBorder="1" applyAlignment="1">
      <alignment vertical="top"/>
    </xf>
    <xf numFmtId="164" fontId="11" fillId="0" borderId="2" xfId="22" applyFont="1" applyBorder="1" applyAlignment="1">
      <alignment/>
      <protection/>
    </xf>
    <xf numFmtId="164" fontId="9" fillId="0" borderId="2" xfId="0" applyFont="1" applyBorder="1" applyAlignment="1">
      <alignment horizontal="left" vertical="center" indent="1"/>
    </xf>
    <xf numFmtId="164" fontId="9" fillId="0" borderId="2" xfId="21" applyFont="1" applyBorder="1" applyAlignment="1">
      <alignment horizontal="left" wrapText="1" indent="1"/>
      <protection/>
    </xf>
    <xf numFmtId="164" fontId="9" fillId="0" borderId="2" xfId="21" applyFont="1" applyBorder="1" applyAlignment="1">
      <alignment horizontal="center" vertical="top"/>
      <protection/>
    </xf>
    <xf numFmtId="164" fontId="9" fillId="0" borderId="2" xfId="23" applyFont="1" applyBorder="1" applyAlignment="1">
      <alignment horizontal="center" vertical="top"/>
      <protection/>
    </xf>
    <xf numFmtId="164" fontId="9" fillId="0" borderId="2" xfId="23" applyFont="1" applyBorder="1" applyAlignment="1">
      <alignment horizontal="left" vertical="top"/>
      <protection/>
    </xf>
    <xf numFmtId="165" fontId="14" fillId="0" borderId="2" xfId="20" applyFont="1" applyFill="1" applyBorder="1" applyAlignment="1" applyProtection="1">
      <alignment horizontal="right" vertical="top"/>
      <protection/>
    </xf>
    <xf numFmtId="167" fontId="14" fillId="0" borderId="2" xfId="0" applyNumberFormat="1" applyFont="1" applyFill="1" applyBorder="1" applyAlignment="1">
      <alignment horizontal="right" vertical="top"/>
    </xf>
    <xf numFmtId="164" fontId="9" fillId="0" borderId="2" xfId="0" applyFont="1" applyBorder="1" applyAlignment="1">
      <alignment/>
    </xf>
    <xf numFmtId="164" fontId="14" fillId="0" borderId="2" xfId="0" applyFont="1" applyBorder="1" applyAlignment="1">
      <alignment horizontal="center" vertical="top"/>
    </xf>
    <xf numFmtId="164" fontId="14" fillId="0" borderId="2" xfId="22" applyFont="1" applyBorder="1" applyAlignment="1">
      <alignment horizontal="center"/>
      <protection/>
    </xf>
    <xf numFmtId="164" fontId="14" fillId="0" borderId="2" xfId="0" applyFont="1" applyBorder="1" applyAlignment="1">
      <alignment vertical="top"/>
    </xf>
    <xf numFmtId="164" fontId="9" fillId="0" borderId="2" xfId="22" applyFont="1" applyBorder="1" applyAlignment="1">
      <alignment horizontal="center"/>
      <protection/>
    </xf>
    <xf numFmtId="164" fontId="13" fillId="0" borderId="2" xfId="0" applyFont="1" applyBorder="1" applyAlignment="1">
      <alignment/>
    </xf>
    <xf numFmtId="165" fontId="9" fillId="0" borderId="2" xfId="20" applyFont="1" applyFill="1" applyBorder="1" applyAlignment="1" applyProtection="1">
      <alignment vertical="center"/>
      <protection/>
    </xf>
    <xf numFmtId="164" fontId="9" fillId="0" borderId="2" xfId="0" applyFont="1" applyBorder="1" applyAlignment="1">
      <alignment horizontal="left"/>
    </xf>
    <xf numFmtId="164" fontId="14" fillId="0" borderId="2" xfId="23" applyFont="1" applyBorder="1" applyAlignment="1">
      <alignment horizontal="right" vertical="top"/>
      <protection/>
    </xf>
    <xf numFmtId="164" fontId="15" fillId="0" borderId="2" xfId="0" applyFont="1" applyBorder="1" applyAlignment="1">
      <alignment horizontal="right" vertical="top"/>
    </xf>
    <xf numFmtId="165" fontId="15" fillId="0" borderId="2" xfId="0" applyNumberFormat="1" applyFont="1" applyBorder="1" applyAlignment="1">
      <alignment horizontal="right" vertical="top"/>
    </xf>
    <xf numFmtId="164" fontId="2" fillId="0" borderId="2" xfId="0" applyFont="1" applyBorder="1" applyAlignment="1">
      <alignment horizontal="center" vertical="top"/>
    </xf>
    <xf numFmtId="164" fontId="6" fillId="0" borderId="2" xfId="0" applyFont="1" applyBorder="1" applyAlignment="1">
      <alignment horizontal="center" vertical="top" wrapText="1"/>
    </xf>
    <xf numFmtId="164" fontId="2" fillId="0" borderId="2" xfId="0" applyFont="1" applyBorder="1" applyAlignment="1">
      <alignment vertical="top"/>
    </xf>
    <xf numFmtId="164" fontId="2" fillId="0" borderId="1" xfId="0" applyFont="1" applyBorder="1" applyAlignment="1">
      <alignment vertical="top"/>
    </xf>
    <xf numFmtId="164" fontId="6" fillId="0" borderId="1" xfId="0" applyFont="1" applyBorder="1" applyAlignment="1">
      <alignment horizontal="right" vertical="top"/>
    </xf>
    <xf numFmtId="164" fontId="16" fillId="0" borderId="0" xfId="0" applyFont="1" applyBorder="1" applyAlignment="1">
      <alignment horizontal="justify" wrapText="1"/>
    </xf>
    <xf numFmtId="164" fontId="2" fillId="0" borderId="0" xfId="0" applyFont="1" applyBorder="1" applyAlignment="1">
      <alignment horizontal="left" wrapText="1"/>
    </xf>
    <xf numFmtId="164" fontId="2" fillId="0" borderId="0" xfId="0" applyFont="1" applyAlignment="1">
      <alignment/>
    </xf>
    <xf numFmtId="167" fontId="2" fillId="0" borderId="0" xfId="0" applyNumberFormat="1" applyFont="1" applyAlignment="1">
      <alignment/>
    </xf>
    <xf numFmtId="164" fontId="2" fillId="0" borderId="3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17" fillId="0" borderId="0" xfId="0" applyFont="1" applyBorder="1" applyAlignment="1">
      <alignment horizontal="center"/>
    </xf>
    <xf numFmtId="164" fontId="2" fillId="0" borderId="1" xfId="0" applyFont="1" applyBorder="1" applyAlignment="1">
      <alignment horizontal="center" vertical="top" wrapText="1"/>
    </xf>
    <xf numFmtId="166" fontId="2" fillId="0" borderId="1" xfId="0" applyNumberFormat="1" applyFont="1" applyBorder="1" applyAlignment="1">
      <alignment/>
    </xf>
    <xf numFmtId="167" fontId="2" fillId="0" borderId="1" xfId="0" applyNumberFormat="1" applyFont="1" applyFill="1" applyBorder="1" applyAlignment="1">
      <alignment horizontal="right" vertical="top"/>
    </xf>
    <xf numFmtId="166" fontId="2" fillId="0" borderId="2" xfId="0" applyNumberFormat="1" applyFont="1" applyBorder="1" applyAlignment="1">
      <alignment/>
    </xf>
    <xf numFmtId="167" fontId="2" fillId="0" borderId="2" xfId="0" applyNumberFormat="1" applyFont="1" applyFill="1" applyBorder="1" applyAlignment="1">
      <alignment horizontal="right" vertical="top"/>
    </xf>
    <xf numFmtId="165" fontId="2" fillId="0" borderId="2" xfId="20" applyFont="1" applyFill="1" applyBorder="1" applyAlignment="1" applyProtection="1">
      <alignment vertical="center"/>
      <protection/>
    </xf>
    <xf numFmtId="164" fontId="2" fillId="0" borderId="2" xfId="0" applyFont="1" applyBorder="1" applyAlignment="1">
      <alignment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Normal 2 2" xfId="22"/>
    <cellStyle name="Normal 3" xfId="23"/>
    <cellStyle name="Normal 3 2" xfId="24"/>
    <cellStyle name="Normal 3 2 2" xfId="25"/>
    <cellStyle name="Normal 3 5" xfId="26"/>
    <cellStyle name="Normal 5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workbookViewId="0" topLeftCell="A2">
      <selection activeCell="D16" sqref="D16"/>
    </sheetView>
  </sheetViews>
  <sheetFormatPr defaultColWidth="9.140625" defaultRowHeight="12.75"/>
  <cols>
    <col min="1" max="1" width="6.140625" style="1" customWidth="1"/>
    <col min="2" max="2" width="6.7109375" style="1" customWidth="1"/>
    <col min="3" max="3" width="11.57421875" style="1" customWidth="1"/>
    <col min="4" max="4" width="35.140625" style="1" customWidth="1"/>
    <col min="5" max="5" width="12.00390625" style="1" customWidth="1"/>
    <col min="6" max="6" width="13.421875" style="1" customWidth="1"/>
    <col min="7" max="9" width="13.28125" style="1" customWidth="1"/>
    <col min="10" max="16384" width="9.140625" style="1" customWidth="1"/>
  </cols>
  <sheetData>
    <row r="1" spans="1:6" ht="35.25">
      <c r="A1" s="2" t="s">
        <v>0</v>
      </c>
      <c r="B1" s="2"/>
      <c r="C1" s="2"/>
      <c r="D1" s="2"/>
      <c r="E1" s="2"/>
      <c r="F1" s="2"/>
    </row>
    <row r="3" spans="1:4" ht="14.25">
      <c r="A3" s="1" t="s">
        <v>1</v>
      </c>
      <c r="B3" s="3"/>
      <c r="C3" s="3"/>
      <c r="D3" s="3"/>
    </row>
    <row r="4" spans="1:4" ht="12.75">
      <c r="A4" s="4" t="s">
        <v>2</v>
      </c>
      <c r="B4" s="3"/>
      <c r="C4" s="3"/>
      <c r="D4" s="3"/>
    </row>
    <row r="7" spans="1:9" ht="33.75" customHeight="1">
      <c r="A7" s="5" t="s">
        <v>3</v>
      </c>
      <c r="B7" s="5" t="s">
        <v>4</v>
      </c>
      <c r="C7" s="5" t="s">
        <v>5</v>
      </c>
      <c r="D7" s="6" t="s">
        <v>6</v>
      </c>
      <c r="E7" s="5" t="s">
        <v>7</v>
      </c>
      <c r="F7" s="5" t="s">
        <v>8</v>
      </c>
      <c r="G7" s="5" t="s">
        <v>9</v>
      </c>
      <c r="H7" s="5" t="s">
        <v>10</v>
      </c>
      <c r="I7" s="5" t="s">
        <v>11</v>
      </c>
    </row>
    <row r="8" spans="1:9" ht="15.75" customHeight="1">
      <c r="A8"/>
      <c r="B8" s="7"/>
      <c r="C8" s="7"/>
      <c r="D8" s="8" t="s">
        <v>12</v>
      </c>
      <c r="E8" s="7"/>
      <c r="F8" s="7"/>
      <c r="G8" s="7"/>
      <c r="H8" s="9"/>
      <c r="I8" s="9"/>
    </row>
    <row r="9" spans="1:9" ht="29.25" customHeight="1">
      <c r="A9" s="10">
        <v>1</v>
      </c>
      <c r="B9" s="11">
        <v>7</v>
      </c>
      <c r="C9" s="11" t="s">
        <v>13</v>
      </c>
      <c r="D9" s="12" t="s">
        <v>14</v>
      </c>
      <c r="E9" s="13">
        <v>12080</v>
      </c>
      <c r="F9" s="14">
        <f aca="true" t="shared" si="0" ref="F9:F36">SUM(E9*B9)</f>
        <v>84560</v>
      </c>
      <c r="G9" s="15"/>
      <c r="H9" s="15"/>
      <c r="I9" s="16"/>
    </row>
    <row r="10" spans="1:9" ht="31.5" customHeight="1">
      <c r="A10" s="10">
        <f aca="true" t="shared" si="1" ref="A10:A36">SUM(A9+1)</f>
        <v>2</v>
      </c>
      <c r="B10" s="11">
        <v>7</v>
      </c>
      <c r="C10" s="11" t="s">
        <v>13</v>
      </c>
      <c r="D10" s="12" t="s">
        <v>15</v>
      </c>
      <c r="E10" s="13">
        <v>12080</v>
      </c>
      <c r="F10" s="14">
        <f t="shared" si="0"/>
        <v>84560</v>
      </c>
      <c r="G10" s="15"/>
      <c r="H10" s="15"/>
      <c r="I10" s="16"/>
    </row>
    <row r="11" spans="1:9" ht="17.25" customHeight="1">
      <c r="A11" s="10">
        <f t="shared" si="1"/>
        <v>3</v>
      </c>
      <c r="B11" s="17">
        <v>150</v>
      </c>
      <c r="C11" s="18" t="s">
        <v>16</v>
      </c>
      <c r="D11" s="16" t="s">
        <v>17</v>
      </c>
      <c r="E11" s="19">
        <v>110</v>
      </c>
      <c r="F11" s="14">
        <f t="shared" si="0"/>
        <v>16500</v>
      </c>
      <c r="G11" s="15"/>
      <c r="H11" s="15"/>
      <c r="I11" s="16"/>
    </row>
    <row r="12" spans="1:9" ht="17.25" customHeight="1">
      <c r="A12" s="10">
        <f t="shared" si="1"/>
        <v>4</v>
      </c>
      <c r="B12" s="17">
        <v>50</v>
      </c>
      <c r="C12" s="18" t="s">
        <v>16</v>
      </c>
      <c r="D12" s="16" t="s">
        <v>18</v>
      </c>
      <c r="E12" s="19">
        <v>110</v>
      </c>
      <c r="F12" s="14">
        <f t="shared" si="0"/>
        <v>5500</v>
      </c>
      <c r="G12" s="15"/>
      <c r="H12" s="15"/>
      <c r="I12" s="16"/>
    </row>
    <row r="13" spans="1:9" ht="17.25" customHeight="1">
      <c r="A13" s="10">
        <f t="shared" si="1"/>
        <v>5</v>
      </c>
      <c r="B13" s="20">
        <v>2</v>
      </c>
      <c r="C13" s="21" t="s">
        <v>13</v>
      </c>
      <c r="D13" s="1" t="s">
        <v>19</v>
      </c>
      <c r="E13" s="22">
        <v>3120</v>
      </c>
      <c r="F13" s="14">
        <f t="shared" si="0"/>
        <v>6240</v>
      </c>
      <c r="G13" s="15"/>
      <c r="H13" s="15"/>
      <c r="I13" s="16"/>
    </row>
    <row r="14" spans="1:9" ht="17.25" customHeight="1">
      <c r="A14" s="10">
        <f t="shared" si="1"/>
        <v>6</v>
      </c>
      <c r="B14" s="20">
        <v>25</v>
      </c>
      <c r="C14" s="21" t="s">
        <v>13</v>
      </c>
      <c r="D14" s="1" t="s">
        <v>20</v>
      </c>
      <c r="E14" s="22">
        <v>2640</v>
      </c>
      <c r="F14" s="14">
        <f t="shared" si="0"/>
        <v>66000</v>
      </c>
      <c r="G14" s="15"/>
      <c r="H14" s="15"/>
      <c r="I14" s="16"/>
    </row>
    <row r="15" spans="1:9" ht="17.25" customHeight="1">
      <c r="A15" s="10">
        <f t="shared" si="1"/>
        <v>7</v>
      </c>
      <c r="B15" s="20">
        <v>30</v>
      </c>
      <c r="C15" s="21" t="s">
        <v>21</v>
      </c>
      <c r="D15" s="16" t="s">
        <v>22</v>
      </c>
      <c r="E15" s="22">
        <v>700</v>
      </c>
      <c r="F15" s="14">
        <f t="shared" si="0"/>
        <v>21000</v>
      </c>
      <c r="G15" s="15"/>
      <c r="H15" s="15"/>
      <c r="I15" s="16"/>
    </row>
    <row r="16" spans="1:9" ht="17.25" customHeight="1">
      <c r="A16" s="10">
        <f t="shared" si="1"/>
        <v>8</v>
      </c>
      <c r="B16" s="20">
        <v>4</v>
      </c>
      <c r="C16" s="21" t="s">
        <v>21</v>
      </c>
      <c r="D16" s="16" t="s">
        <v>23</v>
      </c>
      <c r="E16" s="22">
        <v>1500</v>
      </c>
      <c r="F16" s="14">
        <f t="shared" si="0"/>
        <v>6000</v>
      </c>
      <c r="G16" s="15"/>
      <c r="H16" s="15"/>
      <c r="I16" s="16"/>
    </row>
    <row r="17" spans="1:9" ht="17.25" customHeight="1">
      <c r="A17" s="10">
        <f t="shared" si="1"/>
        <v>9</v>
      </c>
      <c r="B17" s="20">
        <v>2</v>
      </c>
      <c r="C17" s="21" t="s">
        <v>21</v>
      </c>
      <c r="D17" s="16" t="s">
        <v>24</v>
      </c>
      <c r="E17" s="22">
        <v>1500</v>
      </c>
      <c r="F17" s="14">
        <f t="shared" si="0"/>
        <v>3000</v>
      </c>
      <c r="G17" s="15"/>
      <c r="H17" s="15"/>
      <c r="I17" s="16"/>
    </row>
    <row r="18" spans="1:9" ht="17.25" customHeight="1">
      <c r="A18" s="10">
        <f t="shared" si="1"/>
        <v>10</v>
      </c>
      <c r="B18" s="20">
        <v>5</v>
      </c>
      <c r="C18" s="21" t="s">
        <v>25</v>
      </c>
      <c r="D18" s="16" t="s">
        <v>26</v>
      </c>
      <c r="E18" s="22">
        <v>4000</v>
      </c>
      <c r="F18" s="14">
        <f t="shared" si="0"/>
        <v>20000</v>
      </c>
      <c r="G18" s="15"/>
      <c r="H18" s="15"/>
      <c r="I18" s="16"/>
    </row>
    <row r="19" spans="1:9" ht="17.25" customHeight="1">
      <c r="A19" s="10">
        <f t="shared" si="1"/>
        <v>11</v>
      </c>
      <c r="B19" s="20">
        <v>2</v>
      </c>
      <c r="C19" s="21" t="s">
        <v>21</v>
      </c>
      <c r="D19" s="16" t="s">
        <v>27</v>
      </c>
      <c r="E19" s="22">
        <v>7344</v>
      </c>
      <c r="F19" s="14">
        <f t="shared" si="0"/>
        <v>14688</v>
      </c>
      <c r="G19" s="15"/>
      <c r="H19" s="15"/>
      <c r="I19" s="16"/>
    </row>
    <row r="20" spans="1:9" ht="17.25" customHeight="1">
      <c r="A20" s="10">
        <f t="shared" si="1"/>
        <v>12</v>
      </c>
      <c r="B20" s="20">
        <v>4</v>
      </c>
      <c r="C20" s="21" t="s">
        <v>21</v>
      </c>
      <c r="D20" s="16" t="s">
        <v>28</v>
      </c>
      <c r="E20" s="22">
        <v>4080</v>
      </c>
      <c r="F20" s="14">
        <f t="shared" si="0"/>
        <v>16320</v>
      </c>
      <c r="G20" s="15"/>
      <c r="H20" s="15"/>
      <c r="I20" s="16"/>
    </row>
    <row r="21" spans="1:9" ht="30" customHeight="1">
      <c r="A21" s="10">
        <f t="shared" si="1"/>
        <v>13</v>
      </c>
      <c r="B21" s="23">
        <v>3</v>
      </c>
      <c r="C21" s="21" t="s">
        <v>29</v>
      </c>
      <c r="D21" s="12" t="s">
        <v>30</v>
      </c>
      <c r="E21" s="22">
        <v>1680</v>
      </c>
      <c r="F21" s="14">
        <f t="shared" si="0"/>
        <v>5040</v>
      </c>
      <c r="G21" s="15"/>
      <c r="H21" s="15"/>
      <c r="I21" s="16"/>
    </row>
    <row r="22" spans="1:9" ht="27.75" customHeight="1">
      <c r="A22" s="10">
        <f t="shared" si="1"/>
        <v>14</v>
      </c>
      <c r="B22" s="20">
        <v>40</v>
      </c>
      <c r="C22" s="21" t="s">
        <v>31</v>
      </c>
      <c r="D22" s="12" t="s">
        <v>32</v>
      </c>
      <c r="E22" s="22">
        <v>750</v>
      </c>
      <c r="F22" s="14">
        <f t="shared" si="0"/>
        <v>30000</v>
      </c>
      <c r="G22" s="15"/>
      <c r="H22" s="15"/>
      <c r="I22" s="16"/>
    </row>
    <row r="23" spans="1:9" ht="17.25" customHeight="1">
      <c r="A23" s="10">
        <f t="shared" si="1"/>
        <v>15</v>
      </c>
      <c r="B23" s="20">
        <v>5</v>
      </c>
      <c r="C23" s="21" t="s">
        <v>13</v>
      </c>
      <c r="D23" s="16" t="s">
        <v>33</v>
      </c>
      <c r="E23" s="22">
        <v>7500</v>
      </c>
      <c r="F23" s="14">
        <f t="shared" si="0"/>
        <v>37500</v>
      </c>
      <c r="G23" s="15"/>
      <c r="H23" s="15"/>
      <c r="I23" s="16"/>
    </row>
    <row r="24" spans="1:9" ht="17.25" customHeight="1">
      <c r="A24" s="10">
        <f t="shared" si="1"/>
        <v>16</v>
      </c>
      <c r="B24" s="20">
        <v>4</v>
      </c>
      <c r="C24" s="21" t="s">
        <v>21</v>
      </c>
      <c r="D24" s="16" t="s">
        <v>34</v>
      </c>
      <c r="E24" s="22">
        <v>5600</v>
      </c>
      <c r="F24" s="14">
        <f t="shared" si="0"/>
        <v>22400</v>
      </c>
      <c r="G24" s="15"/>
      <c r="H24" s="15"/>
      <c r="I24" s="16"/>
    </row>
    <row r="25" spans="1:9" ht="17.25" customHeight="1">
      <c r="A25" s="10">
        <f t="shared" si="1"/>
        <v>17</v>
      </c>
      <c r="B25" s="20">
        <v>4</v>
      </c>
      <c r="C25" s="21" t="s">
        <v>21</v>
      </c>
      <c r="D25" s="16" t="s">
        <v>35</v>
      </c>
      <c r="E25" s="22">
        <v>3480</v>
      </c>
      <c r="F25" s="14">
        <f t="shared" si="0"/>
        <v>13920</v>
      </c>
      <c r="G25" s="15"/>
      <c r="H25" s="15"/>
      <c r="I25" s="16"/>
    </row>
    <row r="26" spans="1:9" ht="17.25" customHeight="1">
      <c r="A26" s="10">
        <f t="shared" si="1"/>
        <v>18</v>
      </c>
      <c r="B26" s="20">
        <v>1</v>
      </c>
      <c r="C26" s="21" t="s">
        <v>21</v>
      </c>
      <c r="D26" s="16" t="s">
        <v>36</v>
      </c>
      <c r="E26" s="22">
        <v>3340</v>
      </c>
      <c r="F26" s="14">
        <f t="shared" si="0"/>
        <v>3340</v>
      </c>
      <c r="G26" s="15"/>
      <c r="H26" s="15"/>
      <c r="I26" s="16"/>
    </row>
    <row r="27" spans="1:9" ht="17.25" customHeight="1">
      <c r="A27" s="10">
        <f t="shared" si="1"/>
        <v>19</v>
      </c>
      <c r="B27" s="20">
        <v>1</v>
      </c>
      <c r="C27" s="21" t="s">
        <v>21</v>
      </c>
      <c r="D27" s="16" t="s">
        <v>37</v>
      </c>
      <c r="E27" s="22">
        <v>2880</v>
      </c>
      <c r="F27" s="14">
        <f t="shared" si="0"/>
        <v>2880</v>
      </c>
      <c r="G27" s="15"/>
      <c r="H27" s="15"/>
      <c r="I27" s="16"/>
    </row>
    <row r="28" spans="1:9" ht="17.25" customHeight="1">
      <c r="A28" s="10">
        <f t="shared" si="1"/>
        <v>20</v>
      </c>
      <c r="B28" s="20">
        <v>2</v>
      </c>
      <c r="C28" s="21" t="s">
        <v>21</v>
      </c>
      <c r="D28" s="16" t="s">
        <v>38</v>
      </c>
      <c r="E28" s="22">
        <v>1350</v>
      </c>
      <c r="F28" s="14">
        <f t="shared" si="0"/>
        <v>2700</v>
      </c>
      <c r="G28" s="15"/>
      <c r="H28" s="15"/>
      <c r="I28" s="16"/>
    </row>
    <row r="29" spans="1:9" ht="17.25" customHeight="1">
      <c r="A29" s="10">
        <f t="shared" si="1"/>
        <v>21</v>
      </c>
      <c r="B29" s="20">
        <v>10</v>
      </c>
      <c r="C29" s="21" t="s">
        <v>13</v>
      </c>
      <c r="D29" s="24" t="s">
        <v>39</v>
      </c>
      <c r="E29" s="22">
        <v>2100</v>
      </c>
      <c r="F29" s="14">
        <f t="shared" si="0"/>
        <v>21000</v>
      </c>
      <c r="G29" s="15"/>
      <c r="H29" s="15"/>
      <c r="I29" s="16"/>
    </row>
    <row r="30" spans="1:9" ht="17.25" customHeight="1">
      <c r="A30" s="10">
        <f t="shared" si="1"/>
        <v>22</v>
      </c>
      <c r="B30" s="20">
        <v>65</v>
      </c>
      <c r="C30" s="25" t="s">
        <v>40</v>
      </c>
      <c r="D30" s="26" t="s">
        <v>41</v>
      </c>
      <c r="E30" s="19">
        <v>906</v>
      </c>
      <c r="F30" s="14">
        <f t="shared" si="0"/>
        <v>58890</v>
      </c>
      <c r="G30" s="15"/>
      <c r="H30" s="15"/>
      <c r="I30" s="16"/>
    </row>
    <row r="31" spans="1:9" ht="17.25" customHeight="1">
      <c r="A31" s="10">
        <f t="shared" si="1"/>
        <v>23</v>
      </c>
      <c r="B31" s="20">
        <v>67</v>
      </c>
      <c r="C31" s="25" t="s">
        <v>42</v>
      </c>
      <c r="D31" s="26" t="s">
        <v>43</v>
      </c>
      <c r="E31" s="19">
        <v>652.8</v>
      </c>
      <c r="F31" s="14">
        <f t="shared" si="0"/>
        <v>43737.6</v>
      </c>
      <c r="G31" s="15"/>
      <c r="H31" s="15"/>
      <c r="I31" s="16"/>
    </row>
    <row r="32" spans="1:9" ht="17.25" customHeight="1">
      <c r="A32" s="10">
        <f t="shared" si="1"/>
        <v>24</v>
      </c>
      <c r="B32" s="20">
        <v>10</v>
      </c>
      <c r="C32" s="21" t="s">
        <v>42</v>
      </c>
      <c r="D32" s="24" t="s">
        <v>44</v>
      </c>
      <c r="E32" s="19">
        <v>772.8</v>
      </c>
      <c r="F32" s="14">
        <f t="shared" si="0"/>
        <v>7728</v>
      </c>
      <c r="G32" s="27"/>
      <c r="H32" s="27"/>
      <c r="I32" s="16"/>
    </row>
    <row r="33" spans="1:9" ht="17.25" customHeight="1">
      <c r="A33" s="10">
        <f t="shared" si="1"/>
        <v>25</v>
      </c>
      <c r="B33" s="20">
        <v>10</v>
      </c>
      <c r="C33" s="21" t="s">
        <v>42</v>
      </c>
      <c r="D33" s="24" t="s">
        <v>45</v>
      </c>
      <c r="E33" s="19">
        <v>760.8</v>
      </c>
      <c r="F33" s="14">
        <f t="shared" si="0"/>
        <v>7608</v>
      </c>
      <c r="G33" s="28"/>
      <c r="H33" s="28"/>
      <c r="I33" s="16"/>
    </row>
    <row r="34" spans="1:9" ht="15.75" customHeight="1">
      <c r="A34" s="10">
        <f t="shared" si="1"/>
        <v>26</v>
      </c>
      <c r="B34" s="20">
        <v>250</v>
      </c>
      <c r="C34" s="21" t="s">
        <v>21</v>
      </c>
      <c r="D34" s="16" t="s">
        <v>46</v>
      </c>
      <c r="E34" s="22">
        <v>336</v>
      </c>
      <c r="F34" s="14">
        <f t="shared" si="0"/>
        <v>84000</v>
      </c>
      <c r="G34" s="29"/>
      <c r="H34" s="29"/>
      <c r="I34" s="16"/>
    </row>
    <row r="35" spans="1:9" ht="15.75" customHeight="1">
      <c r="A35" s="10">
        <f t="shared" si="1"/>
        <v>27</v>
      </c>
      <c r="B35" s="20">
        <v>3</v>
      </c>
      <c r="C35" s="21" t="s">
        <v>21</v>
      </c>
      <c r="D35" s="26" t="s">
        <v>47</v>
      </c>
      <c r="E35" s="22">
        <v>6800.005</v>
      </c>
      <c r="F35" s="14">
        <f t="shared" si="0"/>
        <v>20400.015</v>
      </c>
      <c r="G35" s="29"/>
      <c r="H35" s="29"/>
      <c r="I35" s="16"/>
    </row>
    <row r="36" spans="1:9" ht="15.75" customHeight="1">
      <c r="A36" s="10">
        <f t="shared" si="1"/>
        <v>28</v>
      </c>
      <c r="B36" s="20">
        <v>2</v>
      </c>
      <c r="C36" s="21" t="s">
        <v>21</v>
      </c>
      <c r="D36" s="26" t="s">
        <v>48</v>
      </c>
      <c r="E36" s="22">
        <v>7000</v>
      </c>
      <c r="F36" s="14">
        <f t="shared" si="0"/>
        <v>14000</v>
      </c>
      <c r="G36" s="15"/>
      <c r="H36" s="15"/>
      <c r="I36" s="16"/>
    </row>
    <row r="37" spans="1:9" ht="17.25" customHeight="1">
      <c r="A37" s="10"/>
      <c r="B37" s="30"/>
      <c r="C37" s="31"/>
      <c r="D37" s="32"/>
      <c r="E37" s="33" t="s">
        <v>49</v>
      </c>
      <c r="F37" s="34">
        <f>SUM(F9:F36)</f>
        <v>719511.615</v>
      </c>
      <c r="G37" s="16"/>
      <c r="H37" s="16"/>
      <c r="I37" s="16"/>
    </row>
    <row r="38" spans="1:9" ht="17.25" customHeight="1">
      <c r="A38" s="35"/>
      <c r="B38" s="36"/>
      <c r="C38" s="36"/>
      <c r="D38" s="37" t="s">
        <v>50</v>
      </c>
      <c r="E38" s="36"/>
      <c r="F38" s="36"/>
      <c r="G38" s="38"/>
      <c r="H38" s="38"/>
      <c r="I38" s="16"/>
    </row>
    <row r="39" spans="1:9" ht="17.25" customHeight="1">
      <c r="A39" s="10">
        <v>1</v>
      </c>
      <c r="B39" s="39">
        <v>2770</v>
      </c>
      <c r="C39" s="18" t="s">
        <v>51</v>
      </c>
      <c r="D39" s="40" t="s">
        <v>52</v>
      </c>
      <c r="E39" s="41">
        <v>450</v>
      </c>
      <c r="F39" s="14">
        <f>SUM(E39*B39)</f>
        <v>1246500</v>
      </c>
      <c r="G39" s="42"/>
      <c r="H39" s="42"/>
      <c r="I39" s="16"/>
    </row>
    <row r="40" spans="1:9" ht="17.25" customHeight="1">
      <c r="A40" s="10"/>
      <c r="B40" s="30"/>
      <c r="C40" s="31"/>
      <c r="D40" s="43" t="s">
        <v>53</v>
      </c>
      <c r="E40" s="43"/>
      <c r="F40" s="34">
        <f>SUM(F39:F39)</f>
        <v>1246500</v>
      </c>
      <c r="G40" s="16"/>
      <c r="H40" s="16"/>
      <c r="I40" s="16"/>
    </row>
    <row r="41" spans="1:9" ht="14.25">
      <c r="A41" s="44" t="s">
        <v>54</v>
      </c>
      <c r="B41" s="44"/>
      <c r="C41" s="44"/>
      <c r="D41" s="44"/>
      <c r="E41" s="44"/>
      <c r="F41" s="45">
        <f>SUM(F37+F40)</f>
        <v>1966011.615</v>
      </c>
      <c r="G41" s="16"/>
      <c r="H41" s="16"/>
      <c r="I41" s="16"/>
    </row>
    <row r="42" spans="1:9" ht="14.25">
      <c r="A42" s="44"/>
      <c r="B42" s="44"/>
      <c r="C42" s="44"/>
      <c r="D42" s="44" t="s">
        <v>55</v>
      </c>
      <c r="E42" s="44"/>
      <c r="F42" s="45"/>
      <c r="G42" s="16"/>
      <c r="H42" s="16"/>
      <c r="I42" s="16"/>
    </row>
    <row r="43" spans="1:9" ht="14.25">
      <c r="A43" s="46"/>
      <c r="B43" s="46"/>
      <c r="C43" s="46"/>
      <c r="D43" s="47" t="s">
        <v>56</v>
      </c>
      <c r="E43" s="48"/>
      <c r="F43" s="48"/>
      <c r="G43" s="48"/>
      <c r="H43" s="48"/>
      <c r="I43" s="48"/>
    </row>
    <row r="44" spans="1:9" ht="12.75">
      <c r="A44" s="49"/>
      <c r="B44" s="49"/>
      <c r="C44" s="49"/>
      <c r="D44" s="49"/>
      <c r="E44" s="50" t="s">
        <v>57</v>
      </c>
      <c r="F44" s="50"/>
      <c r="G44" s="50"/>
      <c r="H44" s="49"/>
      <c r="I44" s="49"/>
    </row>
    <row r="46" spans="1:9" ht="39" customHeight="1">
      <c r="A46" s="51" t="s">
        <v>58</v>
      </c>
      <c r="B46" s="51"/>
      <c r="C46" s="51"/>
      <c r="D46" s="51"/>
      <c r="E46" s="51"/>
      <c r="F46" s="51"/>
      <c r="G46" s="51"/>
      <c r="H46" s="51"/>
      <c r="I46" s="51"/>
    </row>
    <row r="47" spans="1:9" ht="36.75" customHeight="1">
      <c r="A47" s="52" t="s">
        <v>59</v>
      </c>
      <c r="B47" s="52"/>
      <c r="C47" s="52"/>
      <c r="D47" s="52"/>
      <c r="E47" s="52"/>
      <c r="F47" s="52"/>
      <c r="G47" s="52"/>
      <c r="H47" s="52"/>
      <c r="I47" s="52"/>
    </row>
    <row r="48" spans="1:9" ht="12.75">
      <c r="A48" s="53"/>
      <c r="B48" s="53"/>
      <c r="C48" s="53"/>
      <c r="D48" s="53"/>
      <c r="E48" s="53"/>
      <c r="F48" s="54"/>
      <c r="G48" s="53"/>
      <c r="H48" s="53"/>
      <c r="I48" s="53"/>
    </row>
    <row r="49" spans="1:9" ht="12.75">
      <c r="A49" s="53"/>
      <c r="B49" s="53"/>
      <c r="C49" s="53"/>
      <c r="D49" s="55"/>
      <c r="E49" s="55"/>
      <c r="F49" s="54"/>
      <c r="G49" s="53"/>
      <c r="H49" s="53"/>
      <c r="I49" s="53"/>
    </row>
    <row r="50" spans="1:9" ht="12.75">
      <c r="A50" s="53"/>
      <c r="B50" s="53"/>
      <c r="C50" s="53"/>
      <c r="D50" s="56" t="s">
        <v>60</v>
      </c>
      <c r="E50" s="56"/>
      <c r="F50" s="54"/>
      <c r="G50" s="53"/>
      <c r="H50" s="53"/>
      <c r="I50" s="53"/>
    </row>
    <row r="51" spans="1:9" ht="12.75">
      <c r="A51" s="53"/>
      <c r="B51" s="53"/>
      <c r="C51" s="53"/>
      <c r="D51" s="53"/>
      <c r="E51" s="53"/>
      <c r="F51" s="54"/>
      <c r="G51" s="53"/>
      <c r="H51" s="53"/>
      <c r="I51" s="53"/>
    </row>
    <row r="52" spans="1:9" ht="12.75">
      <c r="A52" s="53"/>
      <c r="B52" s="53"/>
      <c r="C52" s="53"/>
      <c r="D52" s="55"/>
      <c r="E52" s="55"/>
      <c r="F52" s="54"/>
      <c r="G52" s="53"/>
      <c r="H52" s="53"/>
      <c r="I52" s="53"/>
    </row>
    <row r="53" spans="1:9" ht="12.75">
      <c r="A53" s="53"/>
      <c r="B53" s="53"/>
      <c r="C53" s="53"/>
      <c r="D53" s="56" t="s">
        <v>61</v>
      </c>
      <c r="E53" s="56"/>
      <c r="F53" s="54"/>
      <c r="G53" s="53"/>
      <c r="H53" s="53"/>
      <c r="I53" s="53"/>
    </row>
    <row r="54" spans="1:9" ht="12.75">
      <c r="A54" s="53"/>
      <c r="B54" s="53"/>
      <c r="C54" s="53"/>
      <c r="D54" s="53"/>
      <c r="E54" s="53"/>
      <c r="F54" s="54"/>
      <c r="G54" s="53"/>
      <c r="H54" s="53"/>
      <c r="I54" s="53"/>
    </row>
    <row r="55" spans="1:9" ht="12.75">
      <c r="A55" s="53"/>
      <c r="B55" s="53"/>
      <c r="C55" s="53"/>
      <c r="D55" s="55"/>
      <c r="E55" s="55"/>
      <c r="F55" s="54"/>
      <c r="G55" s="53"/>
      <c r="H55" s="53"/>
      <c r="I55" s="53"/>
    </row>
    <row r="56" spans="1:9" ht="12.75">
      <c r="A56" s="53"/>
      <c r="B56" s="53"/>
      <c r="C56" s="53"/>
      <c r="D56" s="56" t="s">
        <v>62</v>
      </c>
      <c r="E56" s="56"/>
      <c r="F56" s="54"/>
      <c r="G56" s="53"/>
      <c r="H56" s="53"/>
      <c r="I56" s="53"/>
    </row>
    <row r="57" spans="1:9" ht="12.75">
      <c r="A57" s="53"/>
      <c r="B57" s="53"/>
      <c r="C57" s="53"/>
      <c r="D57" s="53"/>
      <c r="E57" s="53"/>
      <c r="F57" s="54"/>
      <c r="G57" s="53"/>
      <c r="H57" s="53"/>
      <c r="I57" s="53"/>
    </row>
    <row r="58" spans="1:9" ht="12.75">
      <c r="A58" s="53"/>
      <c r="B58" s="53"/>
      <c r="C58" s="53"/>
      <c r="D58" s="55"/>
      <c r="E58" s="55"/>
      <c r="F58" s="54"/>
      <c r="G58" s="53"/>
      <c r="H58" s="53"/>
      <c r="I58" s="53"/>
    </row>
    <row r="59" spans="1:9" ht="12.75">
      <c r="A59" s="53"/>
      <c r="B59" s="53"/>
      <c r="C59" s="53"/>
      <c r="D59" s="56" t="s">
        <v>63</v>
      </c>
      <c r="E59" s="56"/>
      <c r="F59" s="54"/>
      <c r="G59" s="53"/>
      <c r="H59" s="53"/>
      <c r="I59" s="53"/>
    </row>
  </sheetData>
  <sheetProtection selectLockedCells="1" selectUnlockedCells="1"/>
  <mergeCells count="10">
    <mergeCell ref="A1:F1"/>
    <mergeCell ref="D40:E40"/>
    <mergeCell ref="A41:E41"/>
    <mergeCell ref="E44:G44"/>
    <mergeCell ref="A46:I46"/>
    <mergeCell ref="A47:I47"/>
    <mergeCell ref="D50:E50"/>
    <mergeCell ref="D53:E53"/>
    <mergeCell ref="D56:E56"/>
    <mergeCell ref="D59:E59"/>
  </mergeCells>
  <printOptions/>
  <pageMargins left="0.3597222222222222" right="0.25" top="0.7097222222222223" bottom="1.6402777777777777" header="0.5118055555555555" footer="0.5118055555555555"/>
  <pageSetup horizontalDpi="300" verticalDpi="300" orientation="portrait" paperSize="5"/>
</worksheet>
</file>

<file path=xl/worksheets/sheet2.xml><?xml version="1.0" encoding="utf-8"?>
<worksheet xmlns="http://schemas.openxmlformats.org/spreadsheetml/2006/main" xmlns:r="http://schemas.openxmlformats.org/officeDocument/2006/relationships">
  <dimension ref="A3:F40"/>
  <sheetViews>
    <sheetView workbookViewId="0" topLeftCell="A22">
      <selection activeCell="A3" sqref="A3"/>
    </sheetView>
  </sheetViews>
  <sheetFormatPr defaultColWidth="9.140625" defaultRowHeight="12.75"/>
  <cols>
    <col min="1" max="1" width="6.140625" style="53" customWidth="1"/>
    <col min="2" max="2" width="6.7109375" style="53" customWidth="1"/>
    <col min="3" max="3" width="11.57421875" style="53" customWidth="1"/>
    <col min="4" max="4" width="35.140625" style="53" customWidth="1"/>
    <col min="5" max="6" width="13.57421875" style="53" customWidth="1"/>
    <col min="7" max="16384" width="9.140625" style="53" customWidth="1"/>
  </cols>
  <sheetData>
    <row r="3" spans="1:6" ht="25.5">
      <c r="A3" s="57" t="s">
        <v>64</v>
      </c>
      <c r="B3" s="57"/>
      <c r="C3" s="57"/>
      <c r="D3" s="57"/>
      <c r="E3" s="57"/>
      <c r="F3" s="57"/>
    </row>
    <row r="5" spans="1:5" ht="14.25">
      <c r="A5" s="53" t="s">
        <v>1</v>
      </c>
      <c r="B5" s="3"/>
      <c r="C5" s="3"/>
      <c r="D5" s="3"/>
      <c r="E5" s="1"/>
    </row>
    <row r="6" spans="1:5" ht="14.25">
      <c r="A6" s="4" t="s">
        <v>2</v>
      </c>
      <c r="B6" s="3"/>
      <c r="C6" s="3"/>
      <c r="D6" s="3"/>
      <c r="E6" s="1"/>
    </row>
    <row r="9" spans="1:6" ht="25.5">
      <c r="A9" s="5" t="s">
        <v>3</v>
      </c>
      <c r="B9" s="5" t="s">
        <v>4</v>
      </c>
      <c r="C9" s="5" t="s">
        <v>5</v>
      </c>
      <c r="D9" s="6" t="s">
        <v>6</v>
      </c>
      <c r="E9" s="5" t="s">
        <v>65</v>
      </c>
      <c r="F9" s="5" t="s">
        <v>66</v>
      </c>
    </row>
    <row r="10" spans="1:6" ht="14.25">
      <c r="A10" s="58"/>
      <c r="B10" s="7"/>
      <c r="C10" s="7"/>
      <c r="D10" s="8" t="s">
        <v>12</v>
      </c>
      <c r="E10" s="59"/>
      <c r="F10" s="60"/>
    </row>
    <row r="11" spans="1:6" ht="25.5">
      <c r="A11" s="58">
        <f aca="true" t="shared" si="0" ref="A11:A38">SUM(A10+1)</f>
        <v>1</v>
      </c>
      <c r="B11" s="11">
        <v>7</v>
      </c>
      <c r="C11" s="11" t="s">
        <v>13</v>
      </c>
      <c r="D11" s="12" t="s">
        <v>14</v>
      </c>
      <c r="E11" s="59"/>
      <c r="F11" s="60"/>
    </row>
    <row r="12" spans="1:6" ht="26.25" customHeight="1">
      <c r="A12" s="58">
        <f t="shared" si="0"/>
        <v>2</v>
      </c>
      <c r="B12" s="11">
        <v>7</v>
      </c>
      <c r="C12" s="11" t="s">
        <v>13</v>
      </c>
      <c r="D12" s="12" t="s">
        <v>15</v>
      </c>
      <c r="E12" s="59"/>
      <c r="F12" s="60"/>
    </row>
    <row r="13" spans="1:6" ht="14.25">
      <c r="A13" s="58">
        <f t="shared" si="0"/>
        <v>3</v>
      </c>
      <c r="B13" s="17">
        <v>150</v>
      </c>
      <c r="C13" s="18" t="s">
        <v>16</v>
      </c>
      <c r="D13" s="16" t="s">
        <v>17</v>
      </c>
      <c r="E13" s="59"/>
      <c r="F13" s="60"/>
    </row>
    <row r="14" spans="1:6" ht="14.25">
      <c r="A14" s="58">
        <f t="shared" si="0"/>
        <v>4</v>
      </c>
      <c r="B14" s="17">
        <v>50</v>
      </c>
      <c r="C14" s="18" t="s">
        <v>16</v>
      </c>
      <c r="D14" s="16" t="s">
        <v>18</v>
      </c>
      <c r="E14" s="59"/>
      <c r="F14" s="60"/>
    </row>
    <row r="15" spans="1:6" ht="14.25">
      <c r="A15" s="58">
        <f t="shared" si="0"/>
        <v>5</v>
      </c>
      <c r="B15" s="20">
        <v>2</v>
      </c>
      <c r="C15" s="21" t="s">
        <v>13</v>
      </c>
      <c r="D15" s="53" t="s">
        <v>19</v>
      </c>
      <c r="E15" s="59"/>
      <c r="F15" s="60"/>
    </row>
    <row r="16" spans="1:6" ht="14.25">
      <c r="A16" s="58">
        <f t="shared" si="0"/>
        <v>6</v>
      </c>
      <c r="B16" s="20">
        <v>25</v>
      </c>
      <c r="C16" s="21" t="s">
        <v>13</v>
      </c>
      <c r="D16" s="53" t="s">
        <v>20</v>
      </c>
      <c r="E16" s="59"/>
      <c r="F16" s="60"/>
    </row>
    <row r="17" spans="1:6" ht="14.25">
      <c r="A17" s="58">
        <f t="shared" si="0"/>
        <v>7</v>
      </c>
      <c r="B17" s="20">
        <v>30</v>
      </c>
      <c r="C17" s="21" t="s">
        <v>21</v>
      </c>
      <c r="D17" s="16" t="s">
        <v>22</v>
      </c>
      <c r="E17" s="59"/>
      <c r="F17" s="60"/>
    </row>
    <row r="18" spans="1:6" ht="14.25">
      <c r="A18" s="58">
        <f t="shared" si="0"/>
        <v>8</v>
      </c>
      <c r="B18" s="20">
        <v>4</v>
      </c>
      <c r="C18" s="21" t="s">
        <v>21</v>
      </c>
      <c r="D18" s="16" t="s">
        <v>23</v>
      </c>
      <c r="E18" s="59"/>
      <c r="F18" s="60"/>
    </row>
    <row r="19" spans="1:6" ht="14.25">
      <c r="A19" s="58">
        <f t="shared" si="0"/>
        <v>9</v>
      </c>
      <c r="B19" s="20">
        <v>2</v>
      </c>
      <c r="C19" s="21" t="s">
        <v>21</v>
      </c>
      <c r="D19" s="16" t="s">
        <v>24</v>
      </c>
      <c r="E19" s="59"/>
      <c r="F19" s="60"/>
    </row>
    <row r="20" spans="1:6" ht="14.25">
      <c r="A20" s="58">
        <f t="shared" si="0"/>
        <v>10</v>
      </c>
      <c r="B20" s="20">
        <v>5</v>
      </c>
      <c r="C20" s="21" t="s">
        <v>25</v>
      </c>
      <c r="D20" s="16" t="s">
        <v>26</v>
      </c>
      <c r="E20" s="59"/>
      <c r="F20" s="60"/>
    </row>
    <row r="21" spans="1:6" ht="14.25">
      <c r="A21" s="58">
        <f t="shared" si="0"/>
        <v>11</v>
      </c>
      <c r="B21" s="20">
        <v>2</v>
      </c>
      <c r="C21" s="21" t="s">
        <v>21</v>
      </c>
      <c r="D21" s="16" t="s">
        <v>27</v>
      </c>
      <c r="E21" s="59"/>
      <c r="F21" s="60"/>
    </row>
    <row r="22" spans="1:6" ht="14.25">
      <c r="A22" s="58">
        <f t="shared" si="0"/>
        <v>12</v>
      </c>
      <c r="B22" s="20">
        <v>4</v>
      </c>
      <c r="C22" s="21" t="s">
        <v>21</v>
      </c>
      <c r="D22" s="16" t="s">
        <v>28</v>
      </c>
      <c r="E22" s="59"/>
      <c r="F22" s="60"/>
    </row>
    <row r="23" spans="1:6" ht="25.5">
      <c r="A23" s="58">
        <f t="shared" si="0"/>
        <v>13</v>
      </c>
      <c r="B23" s="23">
        <v>3</v>
      </c>
      <c r="C23" s="21" t="s">
        <v>29</v>
      </c>
      <c r="D23" s="12" t="s">
        <v>30</v>
      </c>
      <c r="E23" s="59"/>
      <c r="F23" s="60"/>
    </row>
    <row r="24" spans="1:6" ht="25.5">
      <c r="A24" s="58">
        <f t="shared" si="0"/>
        <v>14</v>
      </c>
      <c r="B24" s="20">
        <v>40</v>
      </c>
      <c r="C24" s="21" t="s">
        <v>31</v>
      </c>
      <c r="D24" s="12" t="s">
        <v>32</v>
      </c>
      <c r="E24" s="61"/>
      <c r="F24" s="62"/>
    </row>
    <row r="25" spans="1:6" ht="14.25">
      <c r="A25" s="58">
        <f t="shared" si="0"/>
        <v>15</v>
      </c>
      <c r="B25" s="20">
        <v>5</v>
      </c>
      <c r="C25" s="21" t="s">
        <v>13</v>
      </c>
      <c r="D25" s="16" t="s">
        <v>33</v>
      </c>
      <c r="E25" s="61"/>
      <c r="F25" s="62"/>
    </row>
    <row r="26" spans="1:6" ht="14.25">
      <c r="A26" s="58">
        <f t="shared" si="0"/>
        <v>16</v>
      </c>
      <c r="B26" s="20">
        <v>4</v>
      </c>
      <c r="C26" s="21" t="s">
        <v>21</v>
      </c>
      <c r="D26" s="16" t="s">
        <v>34</v>
      </c>
      <c r="E26" s="61"/>
      <c r="F26" s="62"/>
    </row>
    <row r="27" spans="1:6" ht="12.75" customHeight="1">
      <c r="A27" s="58">
        <f t="shared" si="0"/>
        <v>17</v>
      </c>
      <c r="B27" s="20">
        <v>4</v>
      </c>
      <c r="C27" s="21" t="s">
        <v>21</v>
      </c>
      <c r="D27" s="16" t="s">
        <v>35</v>
      </c>
      <c r="E27" s="63"/>
      <c r="F27" s="62"/>
    </row>
    <row r="28" spans="1:6" ht="14.25">
      <c r="A28" s="58">
        <f t="shared" si="0"/>
        <v>18</v>
      </c>
      <c r="B28" s="20">
        <v>1</v>
      </c>
      <c r="C28" s="21" t="s">
        <v>21</v>
      </c>
      <c r="D28" s="16" t="s">
        <v>36</v>
      </c>
      <c r="E28" s="63"/>
      <c r="F28" s="62"/>
    </row>
    <row r="29" spans="1:6" ht="14.25">
      <c r="A29" s="58">
        <f t="shared" si="0"/>
        <v>19</v>
      </c>
      <c r="B29" s="20">
        <v>1</v>
      </c>
      <c r="C29" s="21" t="s">
        <v>21</v>
      </c>
      <c r="D29" s="16" t="s">
        <v>37</v>
      </c>
      <c r="E29" s="61"/>
      <c r="F29" s="62"/>
    </row>
    <row r="30" spans="1:6" ht="18.75" customHeight="1">
      <c r="A30" s="58">
        <f t="shared" si="0"/>
        <v>20</v>
      </c>
      <c r="B30" s="20">
        <v>2</v>
      </c>
      <c r="C30" s="21" t="s">
        <v>21</v>
      </c>
      <c r="D30" s="16" t="s">
        <v>38</v>
      </c>
      <c r="E30" s="61"/>
      <c r="F30" s="62"/>
    </row>
    <row r="31" spans="1:6" ht="14.25">
      <c r="A31" s="58">
        <f t="shared" si="0"/>
        <v>21</v>
      </c>
      <c r="B31" s="20">
        <v>10</v>
      </c>
      <c r="C31" s="21" t="s">
        <v>13</v>
      </c>
      <c r="D31" s="24" t="s">
        <v>39</v>
      </c>
      <c r="E31" s="64"/>
      <c r="F31" s="64"/>
    </row>
    <row r="32" spans="1:6" ht="14.25">
      <c r="A32" s="58">
        <f t="shared" si="0"/>
        <v>22</v>
      </c>
      <c r="B32" s="20">
        <v>65</v>
      </c>
      <c r="C32" s="25" t="s">
        <v>40</v>
      </c>
      <c r="D32" s="26" t="s">
        <v>41</v>
      </c>
      <c r="E32" s="64"/>
      <c r="F32" s="64"/>
    </row>
    <row r="33" spans="1:6" ht="14.25">
      <c r="A33" s="58">
        <f t="shared" si="0"/>
        <v>23</v>
      </c>
      <c r="B33" s="20">
        <v>67</v>
      </c>
      <c r="C33" s="25" t="s">
        <v>42</v>
      </c>
      <c r="D33" s="26" t="s">
        <v>43</v>
      </c>
      <c r="E33" s="64"/>
      <c r="F33" s="64"/>
    </row>
    <row r="34" spans="1:6" ht="14.25">
      <c r="A34" s="58">
        <f t="shared" si="0"/>
        <v>24</v>
      </c>
      <c r="B34" s="20">
        <v>10</v>
      </c>
      <c r="C34" s="21" t="s">
        <v>42</v>
      </c>
      <c r="D34" s="24" t="s">
        <v>44</v>
      </c>
      <c r="E34" s="64"/>
      <c r="F34" s="64"/>
    </row>
    <row r="35" spans="1:6" ht="14.25">
      <c r="A35" s="58">
        <f t="shared" si="0"/>
        <v>25</v>
      </c>
      <c r="B35" s="20">
        <v>10</v>
      </c>
      <c r="C35" s="21" t="s">
        <v>42</v>
      </c>
      <c r="D35" s="24" t="s">
        <v>45</v>
      </c>
      <c r="E35" s="64"/>
      <c r="F35" s="64"/>
    </row>
    <row r="36" spans="1:6" ht="14.25">
      <c r="A36" s="58">
        <f t="shared" si="0"/>
        <v>26</v>
      </c>
      <c r="B36" s="20">
        <v>250</v>
      </c>
      <c r="C36" s="21" t="s">
        <v>21</v>
      </c>
      <c r="D36" s="16" t="s">
        <v>46</v>
      </c>
      <c r="E36" s="64"/>
      <c r="F36" s="64"/>
    </row>
    <row r="37" spans="1:6" ht="14.25">
      <c r="A37" s="58">
        <f t="shared" si="0"/>
        <v>27</v>
      </c>
      <c r="B37" s="20">
        <v>3</v>
      </c>
      <c r="C37" s="21" t="s">
        <v>21</v>
      </c>
      <c r="D37" s="26" t="s">
        <v>47</v>
      </c>
      <c r="E37" s="64"/>
      <c r="F37" s="64"/>
    </row>
    <row r="38" spans="1:6" ht="14.25">
      <c r="A38" s="58">
        <f t="shared" si="0"/>
        <v>28</v>
      </c>
      <c r="B38" s="20">
        <v>2</v>
      </c>
      <c r="C38" s="21" t="s">
        <v>21</v>
      </c>
      <c r="D38" s="26" t="s">
        <v>48</v>
      </c>
      <c r="E38" s="64"/>
      <c r="F38" s="64"/>
    </row>
    <row r="39" spans="1:6" ht="14.25">
      <c r="A39" s="58"/>
      <c r="B39" s="36"/>
      <c r="C39" s="36"/>
      <c r="D39" s="37" t="s">
        <v>50</v>
      </c>
      <c r="E39" s="64"/>
      <c r="F39" s="64"/>
    </row>
    <row r="40" spans="1:6" ht="14.25">
      <c r="A40" s="58">
        <f>SUM(A39+1)</f>
        <v>1</v>
      </c>
      <c r="B40" s="39">
        <v>2770</v>
      </c>
      <c r="C40" s="18" t="s">
        <v>51</v>
      </c>
      <c r="D40" s="40" t="s">
        <v>52</v>
      </c>
      <c r="E40" s="64"/>
      <c r="F40" s="64"/>
    </row>
  </sheetData>
  <sheetProtection selectLockedCells="1" selectUnlockedCells="1"/>
  <mergeCells count="1">
    <mergeCell ref="A3:F3"/>
  </mergeCells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/>
  <cp:lastPrinted>2019-07-17T19:37:27Z</cp:lastPrinted>
  <dcterms:created xsi:type="dcterms:W3CDTF">2013-02-18T05:43:19Z</dcterms:created>
  <dcterms:modified xsi:type="dcterms:W3CDTF">2019-07-17T19:46:10Z</dcterms:modified>
  <cp:category/>
  <cp:version/>
  <cp:contentType/>
  <cp:contentStatus/>
  <cp:revision>3</cp:revision>
</cp:coreProperties>
</file>